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PUAN" sheetId="1" r:id="rId1"/>
    <sheet name="EK1" sheetId="2" r:id="rId2"/>
  </sheets>
  <definedNames/>
  <calcPr fullCalcOnLoad="1"/>
</workbook>
</file>

<file path=xl/sharedStrings.xml><?xml version="1.0" encoding="utf-8"?>
<sst xmlns="http://schemas.openxmlformats.org/spreadsheetml/2006/main" count="114" uniqueCount="89">
  <si>
    <t>BAŞLAMA</t>
  </si>
  <si>
    <t>AYRILMA</t>
  </si>
  <si>
    <t>GÜN</t>
  </si>
  <si>
    <t>AY</t>
  </si>
  <si>
    <t>YIL</t>
  </si>
  <si>
    <t>PUANI</t>
  </si>
  <si>
    <t>MÜDÜRLÜK SÜRESİ</t>
  </si>
  <si>
    <t>Kişisel Bilgiler</t>
  </si>
  <si>
    <t>T.C. Kimlik No</t>
  </si>
  <si>
    <t>Adı ve Soyadı</t>
  </si>
  <si>
    <t>PUAN DEĞERİ</t>
  </si>
  <si>
    <t>TOPLAM PUAN</t>
  </si>
  <si>
    <t>Alanı</t>
  </si>
  <si>
    <t>Atanmak İstediği Eğitim Kurumları</t>
  </si>
  <si>
    <t>1-</t>
  </si>
  <si>
    <t>6-</t>
  </si>
  <si>
    <t>2-</t>
  </si>
  <si>
    <t>7-</t>
  </si>
  <si>
    <t>3-</t>
  </si>
  <si>
    <t>8-</t>
  </si>
  <si>
    <t>4-</t>
  </si>
  <si>
    <t>9-</t>
  </si>
  <si>
    <t>5-</t>
  </si>
  <si>
    <t>10-</t>
  </si>
  <si>
    <t>Açıklamalar</t>
  </si>
  <si>
    <t>HİZMET SÜRESİ</t>
  </si>
  <si>
    <t>HİZMET  SÜRESİ</t>
  </si>
  <si>
    <t>ÖĞRETMENLİK SÜRESİ</t>
  </si>
  <si>
    <t>FARK</t>
  </si>
  <si>
    <t>TOPLAM HİZMET SÜRESİ</t>
  </si>
  <si>
    <t>YÖNETCİLİK TOPLAM HİZMET SÜRESİ</t>
  </si>
  <si>
    <t>TOPLAM MÜDÜRLÜK  SÜRESİ</t>
  </si>
  <si>
    <t>TOPLAM HİZMET</t>
  </si>
  <si>
    <t>YÖNETCİLİK TOPLAM HİZMET</t>
  </si>
  <si>
    <t>MÜD.YARD. SÜRESİ</t>
  </si>
  <si>
    <t>TOPLAM ÖĞRETMENLİK SÜRESİ</t>
  </si>
  <si>
    <t>TOPLAM MÜDÜR YARD. SÜRESİ</t>
  </si>
  <si>
    <t>TOPLAM MÜD.BAŞ.YRD.SÜRESİ</t>
  </si>
  <si>
    <t>MÜD.BAŞ YRD. SÜRESİ</t>
  </si>
  <si>
    <t>HATAY İL MİLLİ EĞİTİM MÜDÜRLÜĞÜ YÖNETİCİ  ATAMA BÖLÜMÜ</t>
  </si>
  <si>
    <t>11-</t>
  </si>
  <si>
    <t>16-</t>
  </si>
  <si>
    <t>12-</t>
  </si>
  <si>
    <t>17-</t>
  </si>
  <si>
    <t>13-</t>
  </si>
  <si>
    <t>18-</t>
  </si>
  <si>
    <t>14-</t>
  </si>
  <si>
    <t>19-</t>
  </si>
  <si>
    <t>15-</t>
  </si>
  <si>
    <t>20-</t>
  </si>
  <si>
    <t xml:space="preserve">Kariyer
</t>
  </si>
  <si>
    <t>Bu form içeriği değiştirilmeden elektronik ortama uyarlanabilir.</t>
  </si>
  <si>
    <t xml:space="preserve">
Ek - 1 YÖNETİCİ DEĞERLENDİRME FORMU           </t>
  </si>
  <si>
    <t>BELGE/SÜRE</t>
  </si>
  <si>
    <t>Doğum Yeri, Yılı</t>
  </si>
  <si>
    <t>Kadrosunun Bulunduğu Eğitim Kurumu</t>
  </si>
  <si>
    <t>Eğitimler</t>
  </si>
  <si>
    <t xml:space="preserve">Ön lisans ve lisans eğitiminin her bir yılı </t>
  </si>
  <si>
    <r>
      <t>Yönetim alanında</t>
    </r>
    <r>
      <rPr>
        <sz val="12"/>
        <rFont val="Times New Roman"/>
        <family val="1"/>
      </rPr>
      <t xml:space="preserve"> yüksek lisans  (*)</t>
    </r>
  </si>
  <si>
    <r>
      <t>Diğer alanlarda</t>
    </r>
    <r>
      <rPr>
        <sz val="12"/>
        <color indexed="10"/>
        <rFont val="Times New Roman"/>
        <family val="1"/>
      </rPr>
      <t xml:space="preserve"> </t>
    </r>
    <r>
      <rPr>
        <sz val="12"/>
        <rFont val="Times New Roman"/>
        <family val="1"/>
      </rPr>
      <t>yüksek lisans (Alan Öğretmenliği Tezsiz Yüksek Lisans Programı hariç)(**)</t>
    </r>
  </si>
  <si>
    <t>Yönetim alanında doktora(*)</t>
  </si>
  <si>
    <t>Diğer alanlarda doktora(**)</t>
  </si>
  <si>
    <t>Bakanlık tarafından düzenlenen sertifikalı eğitimlerin her biri için (En fazla 6 adet)</t>
  </si>
  <si>
    <t>Bu bölümde;
1- Yüksek lisans ve doktora yapanlara en son gördükleri eğitim için öngörülen puan verilecektir. 
2- Yönetim ve diğer alanlarda yüksek lisans veya doktora yapanların yüksek puan verilen eğitimi değerlendirilecektir.</t>
  </si>
  <si>
    <t>Ödüller
 ve Cezalar</t>
  </si>
  <si>
    <t>Ödüller</t>
  </si>
  <si>
    <t>Teşekkür Belgesi veya Başarı Belgesi (En fazla 1 adet)</t>
  </si>
  <si>
    <t>Takdir Belgesi veya Üstün Başarı Belgesi (En fazla 1 adet)</t>
  </si>
  <si>
    <t>Aylıkla Ödül veya Ödül (En fazla 1 adet)</t>
  </si>
  <si>
    <t>Cezalar</t>
  </si>
  <si>
    <t>Ders ücretlerinin kesilmesi</t>
  </si>
  <si>
    <t>Her aylıktan kesme veya maaş kesilmesi cezası (4 ila 10 yıl öncesinde alınan)</t>
  </si>
  <si>
    <t>Her kademe ilerlemesinin durdurulması, kıdem indirilmesi ve derece indirilmesi cezası (4 ila 10 yıl öncesinde alınan)</t>
  </si>
  <si>
    <t>Uzman Öğretmen unvanı</t>
  </si>
  <si>
    <t>Başöğretmen unvanı</t>
  </si>
  <si>
    <t>Bu bölümde; 
1- Son kariyer unvanına puan verilecektir.
2- Lisans üstü öğrenime bağlı olarak uzman öğretmen ve/veya başöğretmen unvanlarını almış olanlara lisans üstü eğitim ve kariyerden sadece birisi için öngörülen ve yüksek olan puan verilir.</t>
  </si>
  <si>
    <t>Ek Puan</t>
  </si>
  <si>
    <r>
      <t xml:space="preserve">
Mesleki ve teknik eğitim veren eğitim kurumlarına atanacak meslek dersi öğretmenleri, imam hatip ortaokul ve liselerine atanacak meslek dersi ve din kültürü ve ahlak bilgisi dersi öğretmenleri ile özel eğitim kurumları yöneticiliğine atanacak görme, işitme ve zihinsel engelliler</t>
    </r>
    <r>
      <rPr>
        <sz val="12"/>
        <color indexed="10"/>
        <rFont val="Times New Roman"/>
        <family val="1"/>
      </rPr>
      <t xml:space="preserve"> </t>
    </r>
    <r>
      <rPr>
        <sz val="12"/>
        <rFont val="Times New Roman"/>
        <family val="1"/>
      </rPr>
      <t>alan</t>
    </r>
    <r>
      <rPr>
        <sz val="12"/>
        <color indexed="10"/>
        <rFont val="Times New Roman"/>
        <family val="1"/>
      </rPr>
      <t xml:space="preserve"> </t>
    </r>
    <r>
      <rPr>
        <sz val="12"/>
        <rFont val="Times New Roman"/>
        <family val="1"/>
      </rPr>
      <t xml:space="preserve">öğretmenlerine  
</t>
    </r>
  </si>
  <si>
    <t>Yatılı kız öğrencisi bulunan veya öğrencilerinin tamamı kız olan eğitim kurumu yöneticiliklerine başvuran bayan adaylar için</t>
  </si>
  <si>
    <t>Kurucu müdür olarak görev yapılan eğitim kurumuna yapılacak atamada</t>
  </si>
  <si>
    <t>Hizmet</t>
  </si>
  <si>
    <t xml:space="preserve">Öğretmenlikte geçen her bir yıl </t>
  </si>
  <si>
    <t>Müdür yetkililik  veya müdür yardımcılığında geçen her bir yıl</t>
  </si>
  <si>
    <t>Müdür başyardımcılığında geçen her bir yıl</t>
  </si>
  <si>
    <t>Müdürlükte geçen her bir yıl</t>
  </si>
  <si>
    <t xml:space="preserve">Bu bölümde;
1- Bir aydan az süreler değerlendirmeye alınmayacaktır.
2-Yöneticilikte geçen ikinci görev süreleri ile aylıksız izinli olarak geçirilen süreler öğretmenlikte geçen hizmet süresinin hesabında dikkate alınmayacaktır. 
3- Yöneticilikte geçici görevlendirme ile geçirilen süreler ile asker öğretmen olarak Bakanlığa bağlı eğitim kurumlarında geçirilen süreler öğretmenlikte geçmiş sayılacaktır.
</t>
  </si>
  <si>
    <t>(*) Üniversitelerin sosyal bilimler veya eğitim bilimleri enstitülerinin Eğitim Yönetimi ve Politikası, İşletme, Kamu Yönetimi, Kamu Yönetimi ve Siyaset Bilimi anabilim dalları ile bunların alt programlarında yüksek lisans veya doktora öğrenimini tamamlayanlar ile Yükseköğretim Kurulunca bu programlarla eşdeğer kabul edilen diğer programları tamamlayanlar yönetim alanında yüksek lisans veya doktora yapmış kabul edilecektir.</t>
  </si>
  <si>
    <t>(**) Yukarıda yer alan anabilim dalları ile bunların alt programlarını tamamlayanlar dikkate alınacaktır.</t>
  </si>
  <si>
    <t xml:space="preserve"> </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</si>
</sst>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mmm/yyyy"/>
  </numFmts>
  <fonts count="59">
    <font>
      <sz val="10"/>
      <name val="Arial Tur"/>
      <family val="0"/>
    </font>
    <font>
      <sz val="11"/>
      <color indexed="8"/>
      <name val="Calibri"/>
      <family val="2"/>
    </font>
    <font>
      <sz val="8"/>
      <name val="Arial Tur"/>
      <family val="0"/>
    </font>
    <font>
      <sz val="8"/>
      <name val="Times New Roman"/>
      <family val="1"/>
    </font>
    <font>
      <sz val="10"/>
      <name val="Times New Roman"/>
      <family val="1"/>
    </font>
    <font>
      <b/>
      <sz val="10"/>
      <name val="Times New Roman"/>
      <family val="1"/>
    </font>
    <font>
      <sz val="8"/>
      <name val="Arial"/>
      <family val="2"/>
    </font>
    <font>
      <b/>
      <sz val="10"/>
      <name val="Arial"/>
      <family val="2"/>
    </font>
    <font>
      <sz val="10"/>
      <name val="Arial"/>
      <family val="2"/>
    </font>
    <font>
      <b/>
      <sz val="12"/>
      <name val="Arial"/>
      <family val="2"/>
    </font>
    <font>
      <sz val="12"/>
      <name val="Arial"/>
      <family val="2"/>
    </font>
    <font>
      <sz val="14"/>
      <color indexed="10"/>
      <name val="Arial"/>
      <family val="2"/>
    </font>
    <font>
      <b/>
      <sz val="9"/>
      <name val="Arial"/>
      <family val="2"/>
    </font>
    <font>
      <b/>
      <sz val="11"/>
      <name val="Arial Tur"/>
      <family val="0"/>
    </font>
    <font>
      <sz val="11"/>
      <name val="Times New Roman"/>
      <family val="1"/>
    </font>
    <font>
      <sz val="12"/>
      <name val="Times New Roman"/>
      <family val="1"/>
    </font>
    <font>
      <b/>
      <sz val="12"/>
      <name val="Times New Roman"/>
      <family val="1"/>
    </font>
    <font>
      <sz val="12"/>
      <color indexed="10"/>
      <name val="Times New Roman"/>
      <family val="1"/>
    </font>
    <font>
      <b/>
      <u val="singl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2"/>
    </font>
    <font>
      <b/>
      <sz val="12"/>
      <color indexed="10"/>
      <name val="Arial"/>
      <family val="2"/>
    </font>
    <font>
      <b/>
      <sz val="9"/>
      <color indexed="56"/>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Arial"/>
      <family val="2"/>
    </font>
    <font>
      <b/>
      <sz val="12"/>
      <color rgb="FFFF0000"/>
      <name val="Arial"/>
      <family val="2"/>
    </font>
    <font>
      <sz val="14"/>
      <color rgb="FFFF0000"/>
      <name val="Arial"/>
      <family val="2"/>
    </font>
    <font>
      <b/>
      <sz val="9"/>
      <color rgb="FF00206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FFAB"/>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00B0F0"/>
        <bgColor indexed="64"/>
      </patternFill>
    </fill>
    <fill>
      <patternFill patternType="solid">
        <fgColor theme="0"/>
        <bgColor indexed="64"/>
      </patternFill>
    </fill>
    <fill>
      <patternFill patternType="solid">
        <fgColor theme="0" tint="-0.1499900072813034"/>
        <bgColor indexed="64"/>
      </patternFill>
    </fill>
  </fills>
  <borders count="9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bottom style="thin"/>
    </border>
    <border>
      <left style="medium"/>
      <right/>
      <top style="thin"/>
      <bottom style="thin"/>
    </border>
    <border>
      <left/>
      <right/>
      <top style="thin"/>
      <bottom style="thin"/>
    </border>
    <border>
      <left/>
      <right style="medium"/>
      <top style="thin"/>
      <bottom style="thin"/>
    </border>
    <border>
      <left/>
      <right style="medium"/>
      <top/>
      <bottom style="medium"/>
    </border>
    <border>
      <left style="medium"/>
      <right/>
      <top/>
      <bottom style="thin"/>
    </border>
    <border>
      <left style="medium"/>
      <right style="thin"/>
      <top style="thin"/>
      <bottom style="thin"/>
    </border>
    <border>
      <left style="thin"/>
      <right style="thin"/>
      <top style="thin"/>
      <bottom style="thin"/>
    </border>
    <border>
      <left style="thin"/>
      <right style="medium"/>
      <top style="thin"/>
      <bottom style="thin"/>
    </border>
    <border>
      <left/>
      <right/>
      <top/>
      <bottom style="thin"/>
    </border>
    <border>
      <left/>
      <right style="medium"/>
      <top/>
      <bottom style="thin"/>
    </border>
    <border>
      <left style="medium"/>
      <right style="thin"/>
      <top/>
      <bottom style="thin"/>
    </border>
    <border>
      <left style="thin"/>
      <right style="medium"/>
      <top/>
      <bottom style="thin"/>
    </border>
    <border>
      <left style="medium"/>
      <right style="medium"/>
      <top/>
      <bottom style="medium"/>
    </border>
    <border>
      <left/>
      <right style="medium"/>
      <top/>
      <bottom/>
    </border>
    <border>
      <left/>
      <right style="medium"/>
      <top style="medium"/>
      <bottom style="medium"/>
    </border>
    <border>
      <left/>
      <right style="thin"/>
      <top style="thin"/>
      <bottom style="thin"/>
    </border>
    <border>
      <left style="thin"/>
      <right style="medium"/>
      <top style="medium"/>
      <bottom style="medium"/>
    </border>
    <border>
      <left/>
      <right style="thin"/>
      <top style="medium"/>
      <bottom style="medium"/>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thin"/>
      <top/>
      <bottom style="thin"/>
    </border>
    <border>
      <left/>
      <right style="thin"/>
      <top style="thin"/>
      <bottom/>
    </border>
    <border>
      <left style="thin"/>
      <right style="thin"/>
      <top style="thin"/>
      <bottom/>
    </border>
    <border>
      <left style="thin"/>
      <right style="medium"/>
      <top style="thin"/>
      <bottom/>
    </border>
    <border>
      <left/>
      <right style="thin"/>
      <top style="medium"/>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medium"/>
      <right style="medium"/>
      <top style="medium"/>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ck"/>
      <bottom style="thin"/>
    </border>
    <border>
      <left style="thin"/>
      <right/>
      <top style="thin"/>
      <bottom style="thin"/>
    </border>
    <border>
      <left style="thin"/>
      <right style="thick"/>
      <top style="thin"/>
      <bottom style="thin"/>
    </border>
    <border>
      <left/>
      <right/>
      <top style="thin"/>
      <bottom/>
    </border>
    <border>
      <left style="thin"/>
      <right style="thick"/>
      <top style="thin"/>
      <bottom/>
    </border>
    <border>
      <left style="thin"/>
      <right style="thick"/>
      <top>
        <color indexed="63"/>
      </top>
      <bottom>
        <color indexed="63"/>
      </bottom>
    </border>
    <border>
      <left style="thin"/>
      <right/>
      <top style="thin"/>
      <bottom/>
    </border>
    <border>
      <left style="medium"/>
      <right style="thick"/>
      <top style="medium"/>
      <bottom style="thick"/>
    </border>
    <border>
      <left style="medium"/>
      <right style="medium"/>
      <top style="thin"/>
      <bottom>
        <color indexed="63"/>
      </bottom>
    </border>
    <border>
      <left/>
      <right style="medium"/>
      <top style="medium"/>
      <bottom style="thin"/>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style="medium"/>
      <right/>
      <top>
        <color indexed="63"/>
      </top>
      <bottom style="medium"/>
    </border>
    <border>
      <left/>
      <right/>
      <top/>
      <bottom style="medium"/>
    </border>
    <border>
      <left style="thick"/>
      <right/>
      <top style="thin"/>
      <bottom style="thick"/>
    </border>
    <border>
      <left/>
      <right/>
      <top style="thin"/>
      <bottom style="thick"/>
    </border>
    <border>
      <left/>
      <right style="medium"/>
      <top style="thin"/>
      <bottom style="thick"/>
    </border>
    <border>
      <left>
        <color indexed="63"/>
      </left>
      <right>
        <color indexed="63"/>
      </right>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n"/>
      <right/>
      <top/>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style="thin"/>
      <top/>
      <bottom/>
    </border>
    <border>
      <left style="thin"/>
      <right/>
      <top/>
      <bottom style="thin"/>
    </border>
    <border>
      <left style="thin"/>
      <right style="thick"/>
      <top style="thick"/>
      <bottom style="thin"/>
    </border>
    <border>
      <left/>
      <right style="thin"/>
      <top/>
      <bottom/>
    </border>
    <border>
      <left style="thick"/>
      <right style="thin"/>
      <top style="thick"/>
      <bottom style="thin"/>
    </border>
    <border>
      <left style="thick"/>
      <right style="thin"/>
      <top style="thin"/>
      <bottom style="thin"/>
    </border>
    <border>
      <left/>
      <right/>
      <top/>
      <bottom style="thick"/>
    </border>
    <border>
      <left style="thin"/>
      <right/>
      <top style="thick"/>
      <bottom style="thin"/>
    </border>
    <border>
      <left/>
      <right style="thin"/>
      <top style="thick"/>
      <bottom style="thin"/>
    </border>
    <border>
      <left>
        <color indexed="63"/>
      </left>
      <right>
        <color indexed="63"/>
      </right>
      <top style="thick"/>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24" borderId="0" applyNumberFormat="0" applyBorder="0" applyAlignment="0" applyProtection="0"/>
    <xf numFmtId="0" fontId="3" fillId="0" borderId="0">
      <alignment/>
      <protection/>
    </xf>
    <xf numFmtId="0" fontId="0" fillId="25" borderId="8" applyNumberFormat="0" applyFont="0" applyAlignment="0" applyProtection="0"/>
    <xf numFmtId="0" fontId="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345">
    <xf numFmtId="0" fontId="0" fillId="0" borderId="0" xfId="0" applyAlignment="1">
      <alignment/>
    </xf>
    <xf numFmtId="0" fontId="3" fillId="0" borderId="0" xfId="48" applyProtection="1">
      <alignment/>
      <protection hidden="1"/>
    </xf>
    <xf numFmtId="0" fontId="5" fillId="33" borderId="0" xfId="48" applyFont="1" applyFill="1" applyAlignment="1" applyProtection="1">
      <alignment horizontal="center"/>
      <protection hidden="1"/>
    </xf>
    <xf numFmtId="0" fontId="4" fillId="33" borderId="0" xfId="48" applyFont="1" applyFill="1" applyProtection="1">
      <alignment/>
      <protection hidden="1"/>
    </xf>
    <xf numFmtId="0" fontId="3" fillId="33" borderId="0" xfId="48" applyFill="1" applyProtection="1">
      <alignment/>
      <protection locked="0"/>
    </xf>
    <xf numFmtId="0" fontId="3" fillId="0" borderId="0" xfId="48" applyProtection="1">
      <alignment/>
      <protection locked="0"/>
    </xf>
    <xf numFmtId="0" fontId="3" fillId="33" borderId="0" xfId="48" applyFill="1" applyAlignment="1" applyProtection="1">
      <alignment horizontal="center"/>
      <protection locked="0"/>
    </xf>
    <xf numFmtId="0" fontId="3" fillId="33" borderId="0" xfId="48" applyFill="1" applyAlignment="1" applyProtection="1">
      <alignment horizontal="center" vertical="center"/>
      <protection hidden="1"/>
    </xf>
    <xf numFmtId="0" fontId="3" fillId="0" borderId="0" xfId="48" applyAlignment="1" applyProtection="1">
      <alignment horizontal="center" vertical="center"/>
      <protection hidden="1"/>
    </xf>
    <xf numFmtId="0" fontId="3" fillId="0" borderId="0" xfId="48" applyAlignment="1" applyProtection="1">
      <alignment horizontal="center"/>
      <protection locked="0"/>
    </xf>
    <xf numFmtId="0" fontId="5" fillId="33" borderId="0" xfId="48" applyFont="1" applyFill="1" applyAlignment="1" applyProtection="1">
      <alignment horizontal="center"/>
      <protection locked="0"/>
    </xf>
    <xf numFmtId="0" fontId="5" fillId="0" borderId="0" xfId="48" applyFont="1" applyAlignment="1" applyProtection="1">
      <alignment horizontal="center"/>
      <protection locked="0"/>
    </xf>
    <xf numFmtId="0" fontId="0" fillId="0" borderId="0" xfId="0" applyAlignment="1" applyProtection="1">
      <alignment/>
      <protection locked="0"/>
    </xf>
    <xf numFmtId="0" fontId="2" fillId="0" borderId="0" xfId="0" applyFont="1" applyAlignment="1" applyProtection="1">
      <alignment/>
      <protection locked="0"/>
    </xf>
    <xf numFmtId="0" fontId="3" fillId="33" borderId="10" xfId="48" applyFont="1" applyFill="1" applyBorder="1" applyAlignment="1" applyProtection="1">
      <alignment/>
      <protection locked="0"/>
    </xf>
    <xf numFmtId="0" fontId="3" fillId="33" borderId="0" xfId="48" applyFont="1" applyFill="1" applyAlignment="1" applyProtection="1">
      <alignment/>
      <protection locked="0"/>
    </xf>
    <xf numFmtId="0" fontId="3" fillId="33" borderId="10" xfId="48" applyFill="1" applyBorder="1" applyAlignment="1" applyProtection="1">
      <alignment/>
      <protection locked="0"/>
    </xf>
    <xf numFmtId="0" fontId="3" fillId="33" borderId="0" xfId="48" applyFill="1" applyAlignment="1" applyProtection="1">
      <alignment/>
      <protection locked="0"/>
    </xf>
    <xf numFmtId="0" fontId="3" fillId="33" borderId="0" xfId="48" applyFont="1" applyFill="1" applyAlignment="1" applyProtection="1">
      <alignment horizontal="center"/>
      <protection locked="0"/>
    </xf>
    <xf numFmtId="0" fontId="3" fillId="33" borderId="0" xfId="48" applyFill="1" applyBorder="1" applyAlignment="1" applyProtection="1">
      <alignment/>
      <protection locked="0"/>
    </xf>
    <xf numFmtId="0" fontId="3" fillId="33" borderId="0" xfId="48" applyFont="1" applyFill="1" applyBorder="1" applyAlignment="1" applyProtection="1">
      <alignment/>
      <protection locked="0"/>
    </xf>
    <xf numFmtId="0" fontId="3" fillId="33" borderId="0" xfId="48" applyFill="1" applyAlignment="1" applyProtection="1">
      <alignment wrapText="1"/>
      <protection locked="0"/>
    </xf>
    <xf numFmtId="0" fontId="3" fillId="34" borderId="0" xfId="48" applyFill="1" applyProtection="1">
      <alignment/>
      <protection locked="0"/>
    </xf>
    <xf numFmtId="0" fontId="4" fillId="34" borderId="0" xfId="48" applyFont="1" applyFill="1" applyProtection="1">
      <alignment/>
      <protection hidden="1"/>
    </xf>
    <xf numFmtId="0" fontId="5" fillId="34" borderId="0" xfId="48" applyFont="1" applyFill="1" applyAlignment="1" applyProtection="1">
      <alignment horizontal="center"/>
      <protection locked="0"/>
    </xf>
    <xf numFmtId="0" fontId="3" fillId="34" borderId="0" xfId="48" applyFill="1" applyAlignment="1" applyProtection="1">
      <alignment horizontal="center"/>
      <protection locked="0"/>
    </xf>
    <xf numFmtId="0" fontId="5" fillId="34" borderId="0" xfId="48" applyFont="1" applyFill="1" applyAlignment="1" applyProtection="1">
      <alignment horizontal="center"/>
      <protection hidden="1"/>
    </xf>
    <xf numFmtId="0" fontId="3" fillId="34" borderId="0" xfId="48" applyFill="1" applyAlignment="1" applyProtection="1">
      <alignment horizontal="center" vertical="center"/>
      <protection hidden="1"/>
    </xf>
    <xf numFmtId="0" fontId="3" fillId="34" borderId="0" xfId="48" applyFill="1" applyProtection="1">
      <alignment/>
      <protection hidden="1"/>
    </xf>
    <xf numFmtId="0" fontId="8" fillId="0" borderId="11" xfId="48" applyFont="1" applyFill="1" applyBorder="1" applyAlignment="1" applyProtection="1">
      <alignment horizontal="center"/>
      <protection locked="0"/>
    </xf>
    <xf numFmtId="0" fontId="7" fillId="35" borderId="12" xfId="48" applyFont="1" applyFill="1" applyBorder="1" applyAlignment="1" applyProtection="1">
      <alignment horizontal="center"/>
      <protection locked="0"/>
    </xf>
    <xf numFmtId="0" fontId="8" fillId="0" borderId="13" xfId="48" applyFont="1" applyFill="1" applyBorder="1" applyAlignment="1" applyProtection="1">
      <alignment horizontal="center"/>
      <protection locked="0"/>
    </xf>
    <xf numFmtId="0" fontId="8" fillId="0" borderId="14" xfId="48" applyFont="1" applyFill="1" applyBorder="1" applyAlignment="1" applyProtection="1">
      <alignment horizontal="center"/>
      <protection locked="0"/>
    </xf>
    <xf numFmtId="0" fontId="9" fillId="0" borderId="15" xfId="48" applyFont="1" applyBorder="1" applyAlignment="1" applyProtection="1">
      <alignment horizontal="center" vertical="center"/>
      <protection hidden="1"/>
    </xf>
    <xf numFmtId="0" fontId="7" fillId="36" borderId="16" xfId="48" applyFont="1" applyFill="1" applyBorder="1" applyAlignment="1" applyProtection="1">
      <alignment horizontal="center"/>
      <protection locked="0"/>
    </xf>
    <xf numFmtId="0" fontId="6" fillId="0" borderId="11" xfId="48" applyFont="1" applyFill="1" applyBorder="1" applyAlignment="1" applyProtection="1">
      <alignment horizontal="center"/>
      <protection locked="0"/>
    </xf>
    <xf numFmtId="0" fontId="7" fillId="36" borderId="17" xfId="48" applyFont="1" applyFill="1" applyBorder="1" applyAlignment="1" applyProtection="1">
      <alignment horizontal="center"/>
      <protection locked="0"/>
    </xf>
    <xf numFmtId="0" fontId="6" fillId="0" borderId="18" xfId="48" applyFont="1" applyFill="1" applyBorder="1" applyAlignment="1" applyProtection="1">
      <alignment horizontal="center"/>
      <protection locked="0"/>
    </xf>
    <xf numFmtId="0" fontId="6" fillId="0" borderId="19" xfId="48" applyFont="1" applyFill="1" applyBorder="1" applyAlignment="1" applyProtection="1">
      <alignment horizontal="center"/>
      <protection locked="0"/>
    </xf>
    <xf numFmtId="0" fontId="7" fillId="37" borderId="16" xfId="48" applyFont="1" applyFill="1" applyBorder="1" applyAlignment="1" applyProtection="1">
      <alignment horizontal="center"/>
      <protection locked="0"/>
    </xf>
    <xf numFmtId="0" fontId="6" fillId="0" borderId="20" xfId="48" applyFont="1" applyFill="1" applyBorder="1" applyAlignment="1" applyProtection="1">
      <alignment horizontal="center"/>
      <protection locked="0"/>
    </xf>
    <xf numFmtId="0" fontId="6" fillId="0" borderId="21" xfId="48" applyFont="1" applyFill="1" applyBorder="1" applyAlignment="1" applyProtection="1">
      <alignment horizontal="center"/>
      <protection locked="0"/>
    </xf>
    <xf numFmtId="0" fontId="7" fillId="37" borderId="12" xfId="48" applyFont="1" applyFill="1" applyBorder="1" applyAlignment="1" applyProtection="1">
      <alignment horizontal="center"/>
      <protection locked="0"/>
    </xf>
    <xf numFmtId="0" fontId="6" fillId="0" borderId="13" xfId="48" applyFont="1" applyFill="1" applyBorder="1" applyAlignment="1" applyProtection="1">
      <alignment horizontal="center"/>
      <protection locked="0"/>
    </xf>
    <xf numFmtId="0" fontId="6" fillId="0" borderId="14" xfId="48" applyFont="1" applyFill="1" applyBorder="1" applyAlignment="1" applyProtection="1">
      <alignment horizontal="center"/>
      <protection locked="0"/>
    </xf>
    <xf numFmtId="0" fontId="7" fillId="38" borderId="22" xfId="48" applyFont="1" applyFill="1" applyBorder="1" applyAlignment="1" applyProtection="1">
      <alignment horizontal="center"/>
      <protection locked="0"/>
    </xf>
    <xf numFmtId="0" fontId="6" fillId="0" borderId="23" xfId="48" applyFont="1" applyFill="1" applyBorder="1" applyAlignment="1" applyProtection="1">
      <alignment horizontal="center"/>
      <protection locked="0"/>
    </xf>
    <xf numFmtId="0" fontId="7" fillId="38" borderId="17" xfId="48" applyFont="1" applyFill="1" applyBorder="1" applyAlignment="1" applyProtection="1">
      <alignment horizontal="center"/>
      <protection locked="0"/>
    </xf>
    <xf numFmtId="0" fontId="7" fillId="39" borderId="24" xfId="48" applyFont="1" applyFill="1" applyBorder="1" applyAlignment="1" applyProtection="1">
      <alignment horizontal="center" vertical="center" wrapText="1"/>
      <protection hidden="1"/>
    </xf>
    <xf numFmtId="0" fontId="7" fillId="17" borderId="24" xfId="48" applyFont="1" applyFill="1" applyBorder="1" applyAlignment="1" applyProtection="1">
      <alignment vertical="center" wrapText="1"/>
      <protection hidden="1"/>
    </xf>
    <xf numFmtId="0" fontId="8" fillId="0" borderId="25" xfId="48" applyFont="1" applyBorder="1" applyAlignment="1" applyProtection="1">
      <alignment horizontal="center" vertical="center" textRotation="180"/>
      <protection hidden="1"/>
    </xf>
    <xf numFmtId="0" fontId="10" fillId="0" borderId="15" xfId="48" applyFont="1" applyBorder="1" applyAlignment="1" applyProtection="1">
      <alignment horizontal="center" vertical="center"/>
      <protection hidden="1"/>
    </xf>
    <xf numFmtId="0" fontId="10" fillId="0" borderId="26" xfId="48" applyFont="1" applyBorder="1" applyAlignment="1" applyProtection="1">
      <alignment horizontal="center" vertical="center"/>
      <protection hidden="1"/>
    </xf>
    <xf numFmtId="0" fontId="8" fillId="40" borderId="27" xfId="48" applyFont="1" applyFill="1" applyBorder="1" applyAlignment="1" applyProtection="1">
      <alignment horizontal="center"/>
      <protection hidden="1"/>
    </xf>
    <xf numFmtId="0" fontId="55" fillId="39" borderId="28" xfId="48" applyFont="1" applyFill="1" applyBorder="1" applyAlignment="1" applyProtection="1">
      <alignment horizontal="center"/>
      <protection hidden="1"/>
    </xf>
    <xf numFmtId="0" fontId="55" fillId="39" borderId="29" xfId="48" applyFont="1" applyFill="1" applyBorder="1" applyAlignment="1" applyProtection="1">
      <alignment horizontal="center"/>
      <protection hidden="1"/>
    </xf>
    <xf numFmtId="0" fontId="55" fillId="39" borderId="30" xfId="48" applyFont="1" applyFill="1" applyBorder="1" applyAlignment="1" applyProtection="1">
      <alignment horizontal="center"/>
      <protection hidden="1"/>
    </xf>
    <xf numFmtId="14" fontId="8" fillId="0" borderId="31" xfId="48" applyNumberFormat="1" applyFont="1" applyFill="1" applyBorder="1" applyAlignment="1" applyProtection="1">
      <alignment horizontal="center"/>
      <protection locked="0"/>
    </xf>
    <xf numFmtId="14" fontId="8" fillId="0" borderId="32" xfId="48" applyNumberFormat="1" applyFont="1" applyFill="1" applyBorder="1" applyAlignment="1" applyProtection="1">
      <alignment horizontal="center"/>
      <protection locked="0"/>
    </xf>
    <xf numFmtId="14" fontId="8" fillId="0" borderId="17" xfId="48" applyNumberFormat="1" applyFont="1" applyFill="1" applyBorder="1" applyAlignment="1" applyProtection="1">
      <alignment horizontal="center"/>
      <protection locked="0"/>
    </xf>
    <xf numFmtId="14" fontId="8" fillId="0" borderId="19" xfId="48" applyNumberFormat="1" applyFont="1" applyFill="1" applyBorder="1" applyAlignment="1" applyProtection="1">
      <alignment horizontal="center"/>
      <protection locked="0"/>
    </xf>
    <xf numFmtId="14" fontId="8" fillId="0" borderId="33" xfId="48" applyNumberFormat="1" applyFont="1" applyFill="1" applyBorder="1" applyAlignment="1" applyProtection="1">
      <alignment horizontal="center"/>
      <protection locked="0"/>
    </xf>
    <xf numFmtId="14" fontId="8" fillId="0" borderId="34" xfId="48" applyNumberFormat="1" applyFont="1" applyFill="1" applyBorder="1" applyAlignment="1" applyProtection="1">
      <alignment horizontal="center"/>
      <protection locked="0"/>
    </xf>
    <xf numFmtId="0" fontId="7" fillId="35" borderId="11" xfId="48" applyFont="1" applyFill="1" applyBorder="1" applyAlignment="1" applyProtection="1">
      <alignment horizontal="center"/>
      <protection locked="0"/>
    </xf>
    <xf numFmtId="0" fontId="8" fillId="41" borderId="35" xfId="48" applyFont="1" applyFill="1" applyBorder="1" applyAlignment="1" applyProtection="1">
      <alignment horizontal="center"/>
      <protection hidden="1"/>
    </xf>
    <xf numFmtId="0" fontId="8" fillId="41" borderId="11" xfId="48" applyFont="1" applyFill="1" applyBorder="1" applyAlignment="1" applyProtection="1">
      <alignment horizontal="center"/>
      <protection hidden="1"/>
    </xf>
    <xf numFmtId="0" fontId="8" fillId="41" borderId="23" xfId="48" applyFont="1" applyFill="1" applyBorder="1" applyAlignment="1" applyProtection="1">
      <alignment horizontal="center"/>
      <protection hidden="1"/>
    </xf>
    <xf numFmtId="0" fontId="8" fillId="41" borderId="36" xfId="48" applyFont="1" applyFill="1" applyBorder="1" applyAlignment="1" applyProtection="1">
      <alignment horizontal="center"/>
      <protection hidden="1"/>
    </xf>
    <xf numFmtId="0" fontId="8" fillId="41" borderId="37" xfId="48" applyFont="1" applyFill="1" applyBorder="1" applyAlignment="1" applyProtection="1">
      <alignment horizontal="center"/>
      <protection hidden="1"/>
    </xf>
    <xf numFmtId="0" fontId="8" fillId="41" borderId="38" xfId="48" applyFont="1" applyFill="1" applyBorder="1" applyAlignment="1" applyProtection="1">
      <alignment horizontal="center"/>
      <protection hidden="1"/>
    </xf>
    <xf numFmtId="14" fontId="8" fillId="0" borderId="39" xfId="48" applyNumberFormat="1" applyFont="1" applyFill="1" applyBorder="1" applyAlignment="1" applyProtection="1">
      <alignment horizontal="center"/>
      <protection locked="0"/>
    </xf>
    <xf numFmtId="14" fontId="8" fillId="0" borderId="27" xfId="48" applyNumberFormat="1" applyFont="1" applyFill="1" applyBorder="1" applyAlignment="1" applyProtection="1">
      <alignment horizontal="center"/>
      <protection locked="0"/>
    </xf>
    <xf numFmtId="14" fontId="8" fillId="0" borderId="40" xfId="48" applyNumberFormat="1" applyFont="1" applyFill="1" applyBorder="1" applyAlignment="1" applyProtection="1">
      <alignment horizontal="center"/>
      <protection locked="0"/>
    </xf>
    <xf numFmtId="0" fontId="7" fillId="42" borderId="36" xfId="48" applyFont="1" applyFill="1" applyBorder="1" applyAlignment="1" applyProtection="1">
      <alignment horizontal="center"/>
      <protection hidden="1"/>
    </xf>
    <xf numFmtId="0" fontId="7" fillId="42" borderId="37" xfId="48" applyFont="1" applyFill="1" applyBorder="1" applyAlignment="1" applyProtection="1">
      <alignment horizontal="center"/>
      <protection hidden="1"/>
    </xf>
    <xf numFmtId="0" fontId="7" fillId="42" borderId="38" xfId="48" applyFont="1" applyFill="1" applyBorder="1" applyAlignment="1" applyProtection="1">
      <alignment horizontal="center"/>
      <protection hidden="1"/>
    </xf>
    <xf numFmtId="0" fontId="7" fillId="42" borderId="41" xfId="48" applyFont="1" applyFill="1" applyBorder="1" applyAlignment="1" applyProtection="1">
      <alignment horizontal="center"/>
      <protection hidden="1"/>
    </xf>
    <xf numFmtId="0" fontId="7" fillId="42" borderId="42" xfId="48" applyFont="1" applyFill="1" applyBorder="1" applyAlignment="1" applyProtection="1">
      <alignment horizontal="center"/>
      <protection hidden="1"/>
    </xf>
    <xf numFmtId="0" fontId="7" fillId="42" borderId="43" xfId="48" applyFont="1" applyFill="1" applyBorder="1" applyAlignment="1" applyProtection="1">
      <alignment horizontal="center"/>
      <protection hidden="1"/>
    </xf>
    <xf numFmtId="0" fontId="11" fillId="42" borderId="44" xfId="48" applyFont="1" applyFill="1" applyBorder="1" applyAlignment="1" applyProtection="1">
      <alignment horizontal="center"/>
      <protection hidden="1"/>
    </xf>
    <xf numFmtId="0" fontId="11" fillId="42" borderId="30" xfId="48" applyFont="1" applyFill="1" applyBorder="1" applyAlignment="1" applyProtection="1">
      <alignment horizontal="center"/>
      <protection hidden="1"/>
    </xf>
    <xf numFmtId="0" fontId="11" fillId="42" borderId="28" xfId="48" applyFont="1" applyFill="1" applyBorder="1" applyAlignment="1" applyProtection="1">
      <alignment horizontal="center"/>
      <protection hidden="1"/>
    </xf>
    <xf numFmtId="0" fontId="8" fillId="42" borderId="39" xfId="48" applyFont="1" applyFill="1" applyBorder="1" applyAlignment="1" applyProtection="1">
      <alignment horizontal="center"/>
      <protection hidden="1"/>
    </xf>
    <xf numFmtId="0" fontId="8" fillId="42" borderId="45" xfId="48" applyFont="1" applyFill="1" applyBorder="1" applyAlignment="1" applyProtection="1">
      <alignment horizontal="center"/>
      <protection hidden="1"/>
    </xf>
    <xf numFmtId="0" fontId="8" fillId="42" borderId="32" xfId="48" applyFont="1" applyFill="1" applyBorder="1" applyAlignment="1" applyProtection="1">
      <alignment horizontal="center"/>
      <protection hidden="1"/>
    </xf>
    <xf numFmtId="0" fontId="8" fillId="42" borderId="27" xfId="48" applyFont="1" applyFill="1" applyBorder="1" applyAlignment="1" applyProtection="1">
      <alignment horizontal="center"/>
      <protection hidden="1"/>
    </xf>
    <xf numFmtId="0" fontId="8" fillId="42" borderId="18" xfId="48" applyFont="1" applyFill="1" applyBorder="1" applyAlignment="1" applyProtection="1">
      <alignment horizontal="center"/>
      <protection hidden="1"/>
    </xf>
    <xf numFmtId="0" fontId="8" fillId="42" borderId="19" xfId="48" applyFont="1" applyFill="1" applyBorder="1" applyAlignment="1" applyProtection="1">
      <alignment horizontal="center"/>
      <protection hidden="1"/>
    </xf>
    <xf numFmtId="0" fontId="8" fillId="42" borderId="40" xfId="48" applyFont="1" applyFill="1" applyBorder="1" applyAlignment="1" applyProtection="1">
      <alignment horizontal="center"/>
      <protection hidden="1"/>
    </xf>
    <xf numFmtId="0" fontId="8" fillId="42" borderId="46" xfId="48" applyFont="1" applyFill="1" applyBorder="1" applyAlignment="1" applyProtection="1">
      <alignment horizontal="center"/>
      <protection hidden="1"/>
    </xf>
    <xf numFmtId="0" fontId="8" fillId="42" borderId="34" xfId="48" applyFont="1" applyFill="1" applyBorder="1" applyAlignment="1" applyProtection="1">
      <alignment horizontal="center"/>
      <protection hidden="1"/>
    </xf>
    <xf numFmtId="0" fontId="56" fillId="5" borderId="15" xfId="48" applyFont="1" applyFill="1" applyBorder="1" applyAlignment="1" applyProtection="1">
      <alignment horizontal="center" vertical="center"/>
      <protection hidden="1"/>
    </xf>
    <xf numFmtId="0" fontId="8" fillId="5" borderId="25" xfId="48" applyFont="1" applyFill="1" applyBorder="1" applyAlignment="1" applyProtection="1">
      <alignment horizontal="center" vertical="center" textRotation="180"/>
      <protection hidden="1"/>
    </xf>
    <xf numFmtId="0" fontId="56" fillId="5" borderId="47" xfId="48" applyFont="1" applyFill="1" applyBorder="1" applyAlignment="1" applyProtection="1">
      <alignment horizontal="center" vertical="center"/>
      <protection hidden="1"/>
    </xf>
    <xf numFmtId="0" fontId="8" fillId="5" borderId="25" xfId="48" applyFont="1" applyFill="1" applyBorder="1" applyAlignment="1" applyProtection="1">
      <alignment horizontal="center" vertical="center" textRotation="255"/>
      <protection hidden="1"/>
    </xf>
    <xf numFmtId="0" fontId="7" fillId="43" borderId="27" xfId="48" applyFont="1" applyFill="1" applyBorder="1" applyAlignment="1" applyProtection="1">
      <alignment horizontal="center"/>
      <protection hidden="1"/>
    </xf>
    <xf numFmtId="0" fontId="7" fillId="43" borderId="18" xfId="48" applyFont="1" applyFill="1" applyBorder="1" applyAlignment="1" applyProtection="1">
      <alignment horizontal="center"/>
      <protection hidden="1"/>
    </xf>
    <xf numFmtId="0" fontId="7" fillId="43" borderId="19" xfId="48" applyFont="1" applyFill="1" applyBorder="1" applyAlignment="1" applyProtection="1">
      <alignment horizontal="center"/>
      <protection hidden="1"/>
    </xf>
    <xf numFmtId="0" fontId="8" fillId="43" borderId="27" xfId="48" applyFont="1" applyFill="1" applyBorder="1" applyAlignment="1" applyProtection="1">
      <alignment horizontal="center"/>
      <protection hidden="1"/>
    </xf>
    <xf numFmtId="0" fontId="8" fillId="43" borderId="18" xfId="48" applyFont="1" applyFill="1" applyBorder="1" applyAlignment="1" applyProtection="1">
      <alignment horizontal="center"/>
      <protection hidden="1"/>
    </xf>
    <xf numFmtId="0" fontId="8" fillId="43" borderId="19" xfId="48" applyFont="1" applyFill="1" applyBorder="1" applyAlignment="1" applyProtection="1">
      <alignment horizontal="center"/>
      <protection hidden="1"/>
    </xf>
    <xf numFmtId="0" fontId="8" fillId="43" borderId="36" xfId="48" applyFont="1" applyFill="1" applyBorder="1" applyAlignment="1" applyProtection="1">
      <alignment horizontal="center"/>
      <protection hidden="1"/>
    </xf>
    <xf numFmtId="0" fontId="8" fillId="43" borderId="37" xfId="48" applyFont="1" applyFill="1" applyBorder="1" applyAlignment="1" applyProtection="1">
      <alignment horizontal="center"/>
      <protection hidden="1"/>
    </xf>
    <xf numFmtId="0" fontId="8" fillId="43" borderId="38" xfId="48" applyFont="1" applyFill="1" applyBorder="1" applyAlignment="1" applyProtection="1">
      <alignment horizontal="center"/>
      <protection hidden="1"/>
    </xf>
    <xf numFmtId="0" fontId="11" fillId="43" borderId="44" xfId="48" applyFont="1" applyFill="1" applyBorder="1" applyAlignment="1" applyProtection="1">
      <alignment horizontal="center"/>
      <protection hidden="1"/>
    </xf>
    <xf numFmtId="0" fontId="11" fillId="43" borderId="30" xfId="48" applyFont="1" applyFill="1" applyBorder="1" applyAlignment="1" applyProtection="1">
      <alignment horizontal="center"/>
      <protection hidden="1"/>
    </xf>
    <xf numFmtId="0" fontId="11" fillId="43" borderId="28" xfId="48" applyFont="1" applyFill="1" applyBorder="1" applyAlignment="1" applyProtection="1">
      <alignment horizontal="center"/>
      <protection hidden="1"/>
    </xf>
    <xf numFmtId="0" fontId="7" fillId="43" borderId="41" xfId="48" applyFont="1" applyFill="1" applyBorder="1" applyAlignment="1" applyProtection="1">
      <alignment horizontal="center"/>
      <protection hidden="1"/>
    </xf>
    <xf numFmtId="0" fontId="7" fillId="43" borderId="42" xfId="48" applyFont="1" applyFill="1" applyBorder="1" applyAlignment="1" applyProtection="1">
      <alignment horizontal="center"/>
      <protection hidden="1"/>
    </xf>
    <xf numFmtId="0" fontId="7" fillId="43" borderId="43" xfId="48" applyFont="1" applyFill="1" applyBorder="1" applyAlignment="1" applyProtection="1">
      <alignment horizontal="center"/>
      <protection hidden="1"/>
    </xf>
    <xf numFmtId="0" fontId="7" fillId="32" borderId="27" xfId="48" applyFont="1" applyFill="1" applyBorder="1" applyAlignment="1" applyProtection="1">
      <alignment horizontal="center"/>
      <protection hidden="1"/>
    </xf>
    <xf numFmtId="0" fontId="7" fillId="32" borderId="18" xfId="48" applyFont="1" applyFill="1" applyBorder="1" applyAlignment="1" applyProtection="1">
      <alignment horizontal="center"/>
      <protection hidden="1"/>
    </xf>
    <xf numFmtId="0" fontId="7" fillId="32" borderId="19" xfId="48" applyFont="1" applyFill="1" applyBorder="1" applyAlignment="1" applyProtection="1">
      <alignment horizontal="center"/>
      <protection hidden="1"/>
    </xf>
    <xf numFmtId="0" fontId="8" fillId="32" borderId="27" xfId="48" applyFont="1" applyFill="1" applyBorder="1" applyAlignment="1" applyProtection="1">
      <alignment horizontal="center"/>
      <protection hidden="1"/>
    </xf>
    <xf numFmtId="0" fontId="8" fillId="32" borderId="18" xfId="48" applyFont="1" applyFill="1" applyBorder="1" applyAlignment="1" applyProtection="1">
      <alignment horizontal="center"/>
      <protection hidden="1"/>
    </xf>
    <xf numFmtId="0" fontId="8" fillId="32" borderId="19" xfId="48" applyFont="1" applyFill="1" applyBorder="1" applyAlignment="1" applyProtection="1">
      <alignment horizontal="center"/>
      <protection hidden="1"/>
    </xf>
    <xf numFmtId="0" fontId="8" fillId="32" borderId="36" xfId="48" applyFont="1" applyFill="1" applyBorder="1" applyAlignment="1" applyProtection="1">
      <alignment horizontal="center"/>
      <protection hidden="1"/>
    </xf>
    <xf numFmtId="0" fontId="8" fillId="32" borderId="37" xfId="48" applyFont="1" applyFill="1" applyBorder="1" applyAlignment="1" applyProtection="1">
      <alignment horizontal="center"/>
      <protection hidden="1"/>
    </xf>
    <xf numFmtId="0" fontId="8" fillId="32" borderId="38" xfId="48" applyFont="1" applyFill="1" applyBorder="1" applyAlignment="1" applyProtection="1">
      <alignment horizontal="center"/>
      <protection hidden="1"/>
    </xf>
    <xf numFmtId="0" fontId="11" fillId="32" borderId="44" xfId="48" applyFont="1" applyFill="1" applyBorder="1" applyAlignment="1" applyProtection="1">
      <alignment horizontal="center"/>
      <protection hidden="1"/>
    </xf>
    <xf numFmtId="0" fontId="11" fillId="32" borderId="30" xfId="48" applyFont="1" applyFill="1" applyBorder="1" applyAlignment="1" applyProtection="1">
      <alignment horizontal="center"/>
      <protection hidden="1"/>
    </xf>
    <xf numFmtId="0" fontId="11" fillId="32" borderId="28" xfId="48" applyFont="1" applyFill="1" applyBorder="1" applyAlignment="1" applyProtection="1">
      <alignment horizontal="center"/>
      <protection hidden="1"/>
    </xf>
    <xf numFmtId="0" fontId="7" fillId="32" borderId="41" xfId="48" applyFont="1" applyFill="1" applyBorder="1" applyAlignment="1" applyProtection="1">
      <alignment horizontal="center"/>
      <protection hidden="1"/>
    </xf>
    <xf numFmtId="0" fontId="7" fillId="32" borderId="42" xfId="48" applyFont="1" applyFill="1" applyBorder="1" applyAlignment="1" applyProtection="1">
      <alignment horizontal="center"/>
      <protection hidden="1"/>
    </xf>
    <xf numFmtId="0" fontId="7" fillId="32" borderId="43" xfId="48" applyFont="1" applyFill="1" applyBorder="1" applyAlignment="1" applyProtection="1">
      <alignment horizontal="center"/>
      <protection hidden="1"/>
    </xf>
    <xf numFmtId="0" fontId="7" fillId="40" borderId="36" xfId="48" applyFont="1" applyFill="1" applyBorder="1" applyAlignment="1" applyProtection="1">
      <alignment horizontal="center"/>
      <protection hidden="1"/>
    </xf>
    <xf numFmtId="0" fontId="7" fillId="40" borderId="37" xfId="48" applyFont="1" applyFill="1" applyBorder="1" applyAlignment="1" applyProtection="1">
      <alignment horizontal="center"/>
      <protection hidden="1"/>
    </xf>
    <xf numFmtId="0" fontId="7" fillId="40" borderId="38" xfId="48" applyFont="1" applyFill="1" applyBorder="1" applyAlignment="1" applyProtection="1">
      <alignment horizontal="center"/>
      <protection hidden="1"/>
    </xf>
    <xf numFmtId="0" fontId="7" fillId="40" borderId="41" xfId="48" applyFont="1" applyFill="1" applyBorder="1" applyAlignment="1" applyProtection="1">
      <alignment horizontal="center"/>
      <protection hidden="1"/>
    </xf>
    <xf numFmtId="0" fontId="7" fillId="40" borderId="42" xfId="48" applyFont="1" applyFill="1" applyBorder="1" applyAlignment="1" applyProtection="1">
      <alignment horizontal="center"/>
      <protection hidden="1"/>
    </xf>
    <xf numFmtId="0" fontId="7" fillId="40" borderId="43" xfId="48" applyFont="1" applyFill="1" applyBorder="1" applyAlignment="1" applyProtection="1">
      <alignment horizontal="center"/>
      <protection hidden="1"/>
    </xf>
    <xf numFmtId="0" fontId="8" fillId="40" borderId="31" xfId="48" applyFont="1" applyFill="1" applyBorder="1" applyAlignment="1" applyProtection="1">
      <alignment horizontal="center"/>
      <protection hidden="1"/>
    </xf>
    <xf numFmtId="0" fontId="8" fillId="40" borderId="45" xfId="48" applyFont="1" applyFill="1" applyBorder="1" applyAlignment="1" applyProtection="1">
      <alignment horizontal="center"/>
      <protection hidden="1"/>
    </xf>
    <xf numFmtId="0" fontId="8" fillId="40" borderId="32" xfId="48" applyFont="1" applyFill="1" applyBorder="1" applyAlignment="1" applyProtection="1">
      <alignment horizontal="center"/>
      <protection hidden="1"/>
    </xf>
    <xf numFmtId="0" fontId="8" fillId="40" borderId="17" xfId="48" applyFont="1" applyFill="1" applyBorder="1" applyAlignment="1" applyProtection="1">
      <alignment horizontal="center"/>
      <protection hidden="1"/>
    </xf>
    <xf numFmtId="0" fontId="8" fillId="40" borderId="18" xfId="48" applyFont="1" applyFill="1" applyBorder="1" applyAlignment="1" applyProtection="1">
      <alignment horizontal="center"/>
      <protection hidden="1"/>
    </xf>
    <xf numFmtId="0" fontId="8" fillId="40" borderId="19" xfId="48" applyFont="1" applyFill="1" applyBorder="1" applyAlignment="1" applyProtection="1">
      <alignment horizontal="center"/>
      <protection hidden="1"/>
    </xf>
    <xf numFmtId="0" fontId="8" fillId="40" borderId="33" xfId="48" applyFont="1" applyFill="1" applyBorder="1" applyAlignment="1" applyProtection="1">
      <alignment horizontal="center"/>
      <protection hidden="1"/>
    </xf>
    <xf numFmtId="0" fontId="8" fillId="40" borderId="46" xfId="48" applyFont="1" applyFill="1" applyBorder="1" applyAlignment="1" applyProtection="1">
      <alignment horizontal="center"/>
      <protection hidden="1"/>
    </xf>
    <xf numFmtId="0" fontId="8" fillId="40" borderId="34" xfId="48" applyFont="1" applyFill="1" applyBorder="1" applyAlignment="1" applyProtection="1">
      <alignment horizontal="center"/>
      <protection hidden="1"/>
    </xf>
    <xf numFmtId="0" fontId="8" fillId="40" borderId="35" xfId="48" applyFont="1" applyFill="1" applyBorder="1" applyAlignment="1" applyProtection="1">
      <alignment horizontal="center"/>
      <protection hidden="1"/>
    </xf>
    <xf numFmtId="0" fontId="8" fillId="40" borderId="11" xfId="48" applyFont="1" applyFill="1" applyBorder="1" applyAlignment="1" applyProtection="1">
      <alignment horizontal="center"/>
      <protection hidden="1"/>
    </xf>
    <xf numFmtId="0" fontId="8" fillId="40" borderId="23" xfId="48" applyFont="1" applyFill="1" applyBorder="1" applyAlignment="1" applyProtection="1">
      <alignment horizontal="center"/>
      <protection hidden="1"/>
    </xf>
    <xf numFmtId="0" fontId="8" fillId="40" borderId="36" xfId="48" applyFont="1" applyFill="1" applyBorder="1" applyAlignment="1" applyProtection="1">
      <alignment horizontal="center"/>
      <protection hidden="1"/>
    </xf>
    <xf numFmtId="0" fontId="8" fillId="40" borderId="37" xfId="48" applyFont="1" applyFill="1" applyBorder="1" applyAlignment="1" applyProtection="1">
      <alignment horizontal="center"/>
      <protection hidden="1"/>
    </xf>
    <xf numFmtId="0" fontId="8" fillId="40" borderId="38" xfId="48" applyFont="1" applyFill="1" applyBorder="1" applyAlignment="1" applyProtection="1">
      <alignment horizontal="center"/>
      <protection hidden="1"/>
    </xf>
    <xf numFmtId="0" fontId="11" fillId="40" borderId="44" xfId="48" applyFont="1" applyFill="1" applyBorder="1" applyAlignment="1" applyProtection="1">
      <alignment horizontal="center"/>
      <protection hidden="1"/>
    </xf>
    <xf numFmtId="0" fontId="11" fillId="40" borderId="30" xfId="48" applyFont="1" applyFill="1" applyBorder="1" applyAlignment="1" applyProtection="1">
      <alignment horizontal="center"/>
      <protection hidden="1"/>
    </xf>
    <xf numFmtId="0" fontId="11" fillId="40" borderId="28" xfId="48" applyFont="1" applyFill="1" applyBorder="1" applyAlignment="1" applyProtection="1">
      <alignment horizontal="center"/>
      <protection hidden="1"/>
    </xf>
    <xf numFmtId="0" fontId="7" fillId="44" borderId="47" xfId="48" applyFont="1" applyFill="1" applyBorder="1" applyAlignment="1" applyProtection="1">
      <alignment vertical="center" wrapText="1"/>
      <protection hidden="1"/>
    </xf>
    <xf numFmtId="0" fontId="57" fillId="44" borderId="29" xfId="48" applyFont="1" applyFill="1" applyBorder="1" applyAlignment="1" applyProtection="1">
      <alignment horizontal="center"/>
      <protection hidden="1"/>
    </xf>
    <xf numFmtId="0" fontId="57" fillId="44" borderId="30" xfId="48" applyFont="1" applyFill="1" applyBorder="1" applyAlignment="1" applyProtection="1">
      <alignment horizontal="center"/>
      <protection hidden="1"/>
    </xf>
    <xf numFmtId="0" fontId="57" fillId="44" borderId="28" xfId="48" applyFont="1" applyFill="1" applyBorder="1" applyAlignment="1" applyProtection="1">
      <alignment horizontal="center"/>
      <protection hidden="1"/>
    </xf>
    <xf numFmtId="0" fontId="8" fillId="44" borderId="36" xfId="48" applyFont="1" applyFill="1" applyBorder="1" applyAlignment="1" applyProtection="1">
      <alignment horizontal="center"/>
      <protection hidden="1"/>
    </xf>
    <xf numFmtId="0" fontId="8" fillId="44" borderId="37" xfId="48" applyFont="1" applyFill="1" applyBorder="1" applyAlignment="1" applyProtection="1">
      <alignment horizontal="center"/>
      <protection hidden="1"/>
    </xf>
    <xf numFmtId="0" fontId="8" fillId="44" borderId="38" xfId="48" applyFont="1" applyFill="1" applyBorder="1" applyAlignment="1" applyProtection="1">
      <alignment horizontal="center"/>
      <protection hidden="1"/>
    </xf>
    <xf numFmtId="0" fontId="8" fillId="44" borderId="44" xfId="48" applyFont="1" applyFill="1" applyBorder="1" applyAlignment="1" applyProtection="1">
      <alignment horizontal="center"/>
      <protection hidden="1"/>
    </xf>
    <xf numFmtId="0" fontId="8" fillId="44" borderId="30" xfId="48" applyFont="1" applyFill="1" applyBorder="1" applyAlignment="1" applyProtection="1">
      <alignment horizontal="center"/>
      <protection hidden="1"/>
    </xf>
    <xf numFmtId="0" fontId="8" fillId="44" borderId="28" xfId="48" applyFont="1" applyFill="1" applyBorder="1" applyAlignment="1" applyProtection="1">
      <alignment horizontal="center"/>
      <protection hidden="1"/>
    </xf>
    <xf numFmtId="0" fontId="57" fillId="44" borderId="48" xfId="48" applyFont="1" applyFill="1" applyBorder="1" applyAlignment="1" applyProtection="1">
      <alignment horizontal="center"/>
      <protection hidden="1"/>
    </xf>
    <xf numFmtId="0" fontId="57" fillId="44" borderId="49" xfId="48" applyFont="1" applyFill="1" applyBorder="1" applyAlignment="1" applyProtection="1">
      <alignment horizontal="center"/>
      <protection hidden="1"/>
    </xf>
    <xf numFmtId="0" fontId="57" fillId="44" borderId="50" xfId="48" applyFont="1" applyFill="1" applyBorder="1" applyAlignment="1" applyProtection="1">
      <alignment horizontal="center"/>
      <protection hidden="1"/>
    </xf>
    <xf numFmtId="0" fontId="7" fillId="44" borderId="24" xfId="48" applyFont="1" applyFill="1" applyBorder="1" applyAlignment="1" applyProtection="1">
      <alignment vertical="center" wrapText="1"/>
      <protection hidden="1"/>
    </xf>
    <xf numFmtId="0" fontId="13" fillId="0" borderId="0" xfId="0" applyFont="1" applyBorder="1" applyAlignment="1">
      <alignment vertical="center"/>
    </xf>
    <xf numFmtId="0" fontId="16" fillId="0" borderId="0" xfId="0" applyFont="1" applyBorder="1" applyAlignment="1">
      <alignment horizontal="left" vertical="center"/>
    </xf>
    <xf numFmtId="0" fontId="15" fillId="0" borderId="51" xfId="0" applyFont="1" applyBorder="1" applyAlignment="1">
      <alignment vertical="center"/>
    </xf>
    <xf numFmtId="0" fontId="15" fillId="0" borderId="51" xfId="0" applyFont="1" applyBorder="1" applyAlignment="1">
      <alignment horizontal="left" vertical="center"/>
    </xf>
    <xf numFmtId="0" fontId="14" fillId="0" borderId="18" xfId="0" applyFont="1" applyBorder="1" applyAlignment="1">
      <alignment vertical="center"/>
    </xf>
    <xf numFmtId="0" fontId="15" fillId="0" borderId="52" xfId="0" applyFont="1" applyBorder="1" applyAlignment="1">
      <alignment horizontal="left" vertical="center"/>
    </xf>
    <xf numFmtId="0" fontId="15" fillId="0" borderId="18" xfId="0" applyFont="1" applyBorder="1" applyAlignment="1">
      <alignment horizontal="left" vertical="center"/>
    </xf>
    <xf numFmtId="0" fontId="15" fillId="45" borderId="18" xfId="0" applyFont="1" applyFill="1" applyBorder="1" applyAlignment="1">
      <alignment horizontal="center" vertical="center"/>
    </xf>
    <xf numFmtId="0" fontId="4" fillId="0" borderId="18" xfId="0" applyFont="1" applyBorder="1" applyAlignment="1">
      <alignment vertical="center"/>
    </xf>
    <xf numFmtId="0" fontId="15" fillId="0" borderId="53" xfId="0" applyFont="1" applyBorder="1" applyAlignment="1">
      <alignment horizontal="right" vertical="center"/>
    </xf>
    <xf numFmtId="0" fontId="15" fillId="0" borderId="18" xfId="0" applyFont="1" applyBorder="1" applyAlignment="1">
      <alignment horizontal="center" vertical="center"/>
    </xf>
    <xf numFmtId="0" fontId="15" fillId="46" borderId="18" xfId="0" applyFont="1" applyFill="1" applyBorder="1" applyAlignment="1">
      <alignment horizontal="center" vertical="center"/>
    </xf>
    <xf numFmtId="0" fontId="15" fillId="46" borderId="54" xfId="0" applyFont="1" applyFill="1" applyBorder="1" applyAlignment="1">
      <alignment vertical="center"/>
    </xf>
    <xf numFmtId="0" fontId="15" fillId="46" borderId="55" xfId="0" applyFont="1" applyFill="1" applyBorder="1" applyAlignment="1">
      <alignment horizontal="center" vertical="center"/>
    </xf>
    <xf numFmtId="0" fontId="4" fillId="0" borderId="53" xfId="0" applyFont="1" applyBorder="1" applyAlignment="1">
      <alignment vertical="center"/>
    </xf>
    <xf numFmtId="0" fontId="15" fillId="0" borderId="11" xfId="0" applyFont="1" applyBorder="1" applyAlignment="1">
      <alignment horizontal="center" vertical="center"/>
    </xf>
    <xf numFmtId="0" fontId="15" fillId="0" borderId="11" xfId="0" applyFont="1" applyFill="1" applyBorder="1" applyAlignment="1">
      <alignment horizontal="center" vertical="center"/>
    </xf>
    <xf numFmtId="0" fontId="15" fillId="0" borderId="56" xfId="0" applyFont="1" applyBorder="1" applyAlignment="1">
      <alignment horizontal="right" vertical="center"/>
    </xf>
    <xf numFmtId="0" fontId="15" fillId="0" borderId="18" xfId="0" applyFont="1" applyFill="1" applyBorder="1" applyAlignment="1">
      <alignment horizontal="center" vertical="center"/>
    </xf>
    <xf numFmtId="0" fontId="15" fillId="0" borderId="55" xfId="0" applyFont="1" applyBorder="1" applyAlignment="1">
      <alignment horizontal="right" vertical="center"/>
    </xf>
    <xf numFmtId="0" fontId="4" fillId="45" borderId="18" xfId="0" applyFont="1" applyFill="1" applyBorder="1" applyAlignment="1">
      <alignment vertical="center"/>
    </xf>
    <xf numFmtId="0" fontId="15" fillId="45" borderId="37" xfId="0" applyFont="1" applyFill="1" applyBorder="1" applyAlignment="1">
      <alignment horizontal="center" vertical="center"/>
    </xf>
    <xf numFmtId="0" fontId="4" fillId="45" borderId="0" xfId="0" applyFont="1" applyFill="1" applyBorder="1" applyAlignment="1">
      <alignment vertical="center"/>
    </xf>
    <xf numFmtId="0" fontId="15" fillId="46" borderId="18" xfId="0" applyFont="1" applyFill="1" applyBorder="1" applyAlignment="1">
      <alignment vertical="center"/>
    </xf>
    <xf numFmtId="0" fontId="15" fillId="46" borderId="53" xfId="0" applyFont="1" applyFill="1" applyBorder="1" applyAlignment="1">
      <alignment horizontal="right" vertical="center"/>
    </xf>
    <xf numFmtId="0" fontId="15" fillId="0" borderId="18" xfId="0" applyFont="1" applyBorder="1" applyAlignment="1">
      <alignment vertical="center"/>
    </xf>
    <xf numFmtId="0" fontId="15" fillId="0" borderId="53" xfId="0" applyFont="1" applyFill="1" applyBorder="1" applyAlignment="1">
      <alignment horizontal="right" vertical="center"/>
    </xf>
    <xf numFmtId="0" fontId="15" fillId="45" borderId="18" xfId="0" applyFont="1" applyFill="1" applyBorder="1" applyAlignment="1">
      <alignment vertical="center"/>
    </xf>
    <xf numFmtId="2" fontId="15" fillId="0" borderId="18" xfId="0" applyNumberFormat="1" applyFont="1" applyBorder="1" applyAlignment="1">
      <alignment horizontal="center" vertical="center"/>
    </xf>
    <xf numFmtId="0" fontId="16" fillId="0" borderId="52" xfId="0" applyFont="1" applyBorder="1" applyAlignment="1">
      <alignment vertical="center"/>
    </xf>
    <xf numFmtId="2" fontId="15" fillId="0" borderId="37" xfId="0" applyNumberFormat="1" applyFont="1" applyBorder="1" applyAlignment="1">
      <alignment horizontal="center" vertical="center"/>
    </xf>
    <xf numFmtId="0" fontId="16" fillId="0" borderId="57" xfId="0" applyFont="1" applyBorder="1" applyAlignment="1">
      <alignment vertical="center"/>
    </xf>
    <xf numFmtId="0" fontId="16" fillId="0" borderId="18" xfId="0" applyFont="1" applyBorder="1" applyAlignment="1">
      <alignment vertical="center"/>
    </xf>
    <xf numFmtId="2" fontId="15" fillId="0" borderId="0" xfId="0" applyNumberFormat="1" applyFont="1" applyBorder="1" applyAlignment="1">
      <alignment horizontal="left" vertical="center"/>
    </xf>
    <xf numFmtId="0" fontId="15" fillId="0" borderId="56" xfId="0" applyFont="1" applyBorder="1" applyAlignment="1">
      <alignment horizontal="left" vertical="center"/>
    </xf>
    <xf numFmtId="0" fontId="15" fillId="0" borderId="58" xfId="0" applyFont="1" applyBorder="1" applyAlignment="1">
      <alignment horizontal="right" vertical="center"/>
    </xf>
    <xf numFmtId="0" fontId="7" fillId="40" borderId="41" xfId="48" applyFont="1" applyFill="1" applyBorder="1" applyAlignment="1" applyProtection="1">
      <alignment horizontal="center" vertical="center"/>
      <protection hidden="1"/>
    </xf>
    <xf numFmtId="0" fontId="7" fillId="40" borderId="59" xfId="48" applyFont="1" applyFill="1" applyBorder="1" applyAlignment="1" applyProtection="1">
      <alignment horizontal="center" vertical="center"/>
      <protection hidden="1"/>
    </xf>
    <xf numFmtId="0" fontId="7" fillId="40" borderId="60" xfId="48" applyFont="1" applyFill="1" applyBorder="1" applyAlignment="1" applyProtection="1">
      <alignment horizontal="center" vertical="center"/>
      <protection hidden="1"/>
    </xf>
    <xf numFmtId="0" fontId="7" fillId="40" borderId="61" xfId="48" applyFont="1" applyFill="1" applyBorder="1" applyAlignment="1" applyProtection="1">
      <alignment horizontal="center" vertical="center"/>
      <protection hidden="1"/>
    </xf>
    <xf numFmtId="0" fontId="12" fillId="42" borderId="62" xfId="48" applyFont="1" applyFill="1" applyBorder="1" applyAlignment="1" applyProtection="1">
      <alignment horizontal="right"/>
      <protection hidden="1"/>
    </xf>
    <xf numFmtId="0" fontId="12" fillId="42" borderId="63" xfId="48" applyFont="1" applyFill="1" applyBorder="1" applyAlignment="1" applyProtection="1">
      <alignment horizontal="right"/>
      <protection hidden="1"/>
    </xf>
    <xf numFmtId="0" fontId="12" fillId="42" borderId="64" xfId="48" applyFont="1" applyFill="1" applyBorder="1" applyAlignment="1" applyProtection="1">
      <alignment horizontal="right"/>
      <protection hidden="1"/>
    </xf>
    <xf numFmtId="0" fontId="7" fillId="42" borderId="65" xfId="48" applyFont="1" applyFill="1" applyBorder="1" applyAlignment="1" applyProtection="1">
      <alignment horizontal="center" vertical="center" wrapText="1"/>
      <protection hidden="1"/>
    </xf>
    <xf numFmtId="0" fontId="7" fillId="42" borderId="66" xfId="48" applyFont="1" applyFill="1" applyBorder="1" applyAlignment="1" applyProtection="1">
      <alignment horizontal="center" vertical="center" wrapText="1"/>
      <protection hidden="1"/>
    </xf>
    <xf numFmtId="0" fontId="7" fillId="42" borderId="10" xfId="48" applyFont="1" applyFill="1" applyBorder="1" applyAlignment="1" applyProtection="1">
      <alignment horizontal="center" vertical="center" wrapText="1"/>
      <protection hidden="1"/>
    </xf>
    <xf numFmtId="0" fontId="7" fillId="42" borderId="24" xfId="48" applyFont="1" applyFill="1" applyBorder="1" applyAlignment="1" applyProtection="1">
      <alignment horizontal="center" vertical="center" wrapText="1"/>
      <protection hidden="1"/>
    </xf>
    <xf numFmtId="0" fontId="7" fillId="44" borderId="67" xfId="48" applyFont="1" applyFill="1" applyBorder="1" applyAlignment="1" applyProtection="1">
      <alignment horizontal="center"/>
      <protection hidden="1"/>
    </xf>
    <xf numFmtId="0" fontId="7" fillId="44" borderId="68" xfId="48" applyFont="1" applyFill="1" applyBorder="1" applyAlignment="1" applyProtection="1">
      <alignment horizontal="center"/>
      <protection hidden="1"/>
    </xf>
    <xf numFmtId="0" fontId="7" fillId="44" borderId="26" xfId="48" applyFont="1" applyFill="1" applyBorder="1" applyAlignment="1" applyProtection="1">
      <alignment horizontal="center"/>
      <protection hidden="1"/>
    </xf>
    <xf numFmtId="0" fontId="7" fillId="44" borderId="69" xfId="48" applyFont="1" applyFill="1" applyBorder="1" applyAlignment="1" applyProtection="1">
      <alignment horizontal="center" wrapText="1"/>
      <protection hidden="1"/>
    </xf>
    <xf numFmtId="0" fontId="7" fillId="44" borderId="70" xfId="48" applyFont="1" applyFill="1" applyBorder="1" applyAlignment="1" applyProtection="1">
      <alignment horizontal="center" wrapText="1"/>
      <protection hidden="1"/>
    </xf>
    <xf numFmtId="0" fontId="7" fillId="44" borderId="15" xfId="48" applyFont="1" applyFill="1" applyBorder="1" applyAlignment="1" applyProtection="1">
      <alignment horizontal="center" wrapText="1"/>
      <protection hidden="1"/>
    </xf>
    <xf numFmtId="0" fontId="7" fillId="39" borderId="67" xfId="48" applyFont="1" applyFill="1" applyBorder="1" applyAlignment="1" applyProtection="1">
      <alignment horizontal="center"/>
      <protection hidden="1"/>
    </xf>
    <xf numFmtId="0" fontId="7" fillId="39" borderId="68" xfId="48" applyFont="1" applyFill="1" applyBorder="1" applyAlignment="1" applyProtection="1">
      <alignment horizontal="center"/>
      <protection hidden="1"/>
    </xf>
    <xf numFmtId="0" fontId="7" fillId="39" borderId="26" xfId="48" applyFont="1" applyFill="1" applyBorder="1" applyAlignment="1" applyProtection="1">
      <alignment horizontal="center"/>
      <protection hidden="1"/>
    </xf>
    <xf numFmtId="0" fontId="7" fillId="43" borderId="65" xfId="48" applyFont="1" applyFill="1" applyBorder="1" applyAlignment="1" applyProtection="1">
      <alignment horizontal="center" vertical="center" wrapText="1"/>
      <protection hidden="1"/>
    </xf>
    <xf numFmtId="0" fontId="7" fillId="43" borderId="66" xfId="48" applyFont="1" applyFill="1" applyBorder="1" applyAlignment="1" applyProtection="1">
      <alignment horizontal="center" vertical="center" wrapText="1"/>
      <protection hidden="1"/>
    </xf>
    <xf numFmtId="0" fontId="7" fillId="43" borderId="24" xfId="48" applyFont="1" applyFill="1" applyBorder="1" applyAlignment="1" applyProtection="1">
      <alignment horizontal="center" vertical="center" wrapText="1"/>
      <protection hidden="1"/>
    </xf>
    <xf numFmtId="0" fontId="7" fillId="32" borderId="65" xfId="48" applyFont="1" applyFill="1" applyBorder="1" applyAlignment="1" applyProtection="1">
      <alignment horizontal="center" vertical="center" wrapText="1"/>
      <protection hidden="1"/>
    </xf>
    <xf numFmtId="0" fontId="7" fillId="32" borderId="66" xfId="48" applyFont="1" applyFill="1" applyBorder="1" applyAlignment="1" applyProtection="1">
      <alignment horizontal="center" vertical="center" wrapText="1"/>
      <protection hidden="1"/>
    </xf>
    <xf numFmtId="0" fontId="7" fillId="32" borderId="24" xfId="48" applyFont="1" applyFill="1" applyBorder="1" applyAlignment="1" applyProtection="1">
      <alignment horizontal="center" vertical="center" wrapText="1"/>
      <protection hidden="1"/>
    </xf>
    <xf numFmtId="0" fontId="7" fillId="42" borderId="41" xfId="48" applyFont="1" applyFill="1" applyBorder="1" applyAlignment="1" applyProtection="1">
      <alignment horizontal="center" vertical="center"/>
      <protection hidden="1"/>
    </xf>
    <xf numFmtId="0" fontId="7" fillId="42" borderId="59" xfId="48" applyFont="1" applyFill="1" applyBorder="1" applyAlignment="1" applyProtection="1">
      <alignment horizontal="center" vertical="center"/>
      <protection hidden="1"/>
    </xf>
    <xf numFmtId="0" fontId="7" fillId="42" borderId="60" xfId="48" applyFont="1" applyFill="1" applyBorder="1" applyAlignment="1" applyProtection="1">
      <alignment horizontal="center" vertical="center"/>
      <protection hidden="1"/>
    </xf>
    <xf numFmtId="0" fontId="7" fillId="42" borderId="61" xfId="48" applyFont="1" applyFill="1" applyBorder="1" applyAlignment="1" applyProtection="1">
      <alignment horizontal="center" vertical="center"/>
      <protection hidden="1"/>
    </xf>
    <xf numFmtId="0" fontId="7" fillId="32" borderId="62" xfId="48" applyFont="1" applyFill="1" applyBorder="1" applyAlignment="1" applyProtection="1">
      <alignment horizontal="right"/>
      <protection hidden="1"/>
    </xf>
    <xf numFmtId="0" fontId="7" fillId="32" borderId="63" xfId="48" applyFont="1" applyFill="1" applyBorder="1" applyAlignment="1" applyProtection="1">
      <alignment horizontal="right"/>
      <protection hidden="1"/>
    </xf>
    <xf numFmtId="0" fontId="7" fillId="32" borderId="64" xfId="48" applyFont="1" applyFill="1" applyBorder="1" applyAlignment="1" applyProtection="1">
      <alignment horizontal="right"/>
      <protection hidden="1"/>
    </xf>
    <xf numFmtId="0" fontId="7" fillId="43" borderId="41" xfId="48" applyFont="1" applyFill="1" applyBorder="1" applyAlignment="1" applyProtection="1">
      <alignment horizontal="center" vertical="center"/>
      <protection hidden="1"/>
    </xf>
    <xf numFmtId="0" fontId="7" fillId="43" borderId="59" xfId="48" applyFont="1" applyFill="1" applyBorder="1" applyAlignment="1" applyProtection="1">
      <alignment horizontal="center" vertical="center"/>
      <protection hidden="1"/>
    </xf>
    <xf numFmtId="0" fontId="7" fillId="43" borderId="39" xfId="48" applyFont="1" applyFill="1" applyBorder="1" applyAlignment="1" applyProtection="1">
      <alignment horizontal="center"/>
      <protection hidden="1"/>
    </xf>
    <xf numFmtId="0" fontId="7" fillId="43" borderId="45" xfId="48" applyFont="1" applyFill="1" applyBorder="1" applyAlignment="1" applyProtection="1">
      <alignment horizontal="center"/>
      <protection hidden="1"/>
    </xf>
    <xf numFmtId="0" fontId="7" fillId="43" borderId="32" xfId="48" applyFont="1" applyFill="1" applyBorder="1" applyAlignment="1" applyProtection="1">
      <alignment horizontal="center"/>
      <protection hidden="1"/>
    </xf>
    <xf numFmtId="0" fontId="7" fillId="32" borderId="39" xfId="48" applyFont="1" applyFill="1" applyBorder="1" applyAlignment="1" applyProtection="1">
      <alignment horizontal="center"/>
      <protection hidden="1"/>
    </xf>
    <xf numFmtId="0" fontId="7" fillId="32" borderId="45" xfId="48" applyFont="1" applyFill="1" applyBorder="1" applyAlignment="1" applyProtection="1">
      <alignment horizontal="center"/>
      <protection hidden="1"/>
    </xf>
    <xf numFmtId="0" fontId="7" fillId="32" borderId="32" xfId="48" applyFont="1" applyFill="1" applyBorder="1" applyAlignment="1" applyProtection="1">
      <alignment horizontal="center"/>
      <protection hidden="1"/>
    </xf>
    <xf numFmtId="0" fontId="7" fillId="40" borderId="62" xfId="48" applyFont="1" applyFill="1" applyBorder="1" applyAlignment="1" applyProtection="1">
      <alignment horizontal="right"/>
      <protection hidden="1"/>
    </xf>
    <xf numFmtId="0" fontId="7" fillId="40" borderId="63" xfId="48" applyFont="1" applyFill="1" applyBorder="1" applyAlignment="1" applyProtection="1">
      <alignment horizontal="right"/>
      <protection hidden="1"/>
    </xf>
    <xf numFmtId="0" fontId="7" fillId="40" borderId="64" xfId="48" applyFont="1" applyFill="1" applyBorder="1" applyAlignment="1" applyProtection="1">
      <alignment horizontal="right"/>
      <protection hidden="1"/>
    </xf>
    <xf numFmtId="0" fontId="7" fillId="42" borderId="65" xfId="48" applyFont="1" applyFill="1" applyBorder="1" applyAlignment="1" applyProtection="1">
      <alignment horizontal="center"/>
      <protection locked="0"/>
    </xf>
    <xf numFmtId="0" fontId="7" fillId="42" borderId="66" xfId="48" applyFont="1" applyFill="1" applyBorder="1" applyAlignment="1" applyProtection="1">
      <alignment horizontal="center"/>
      <protection locked="0"/>
    </xf>
    <xf numFmtId="0" fontId="7" fillId="43" borderId="65" xfId="48" applyFont="1" applyFill="1" applyBorder="1" applyAlignment="1" applyProtection="1">
      <alignment horizontal="center"/>
      <protection locked="0"/>
    </xf>
    <xf numFmtId="0" fontId="7" fillId="43" borderId="66" xfId="48" applyFont="1" applyFill="1" applyBorder="1" applyAlignment="1" applyProtection="1">
      <alignment horizontal="center"/>
      <protection locked="0"/>
    </xf>
    <xf numFmtId="0" fontId="7" fillId="32" borderId="65" xfId="48" applyFont="1" applyFill="1" applyBorder="1" applyAlignment="1" applyProtection="1">
      <alignment horizontal="center"/>
      <protection locked="0"/>
    </xf>
    <xf numFmtId="0" fontId="7" fillId="32" borderId="66" xfId="48" applyFont="1" applyFill="1" applyBorder="1" applyAlignment="1" applyProtection="1">
      <alignment horizontal="center"/>
      <protection locked="0"/>
    </xf>
    <xf numFmtId="0" fontId="7" fillId="40" borderId="65" xfId="48" applyFont="1" applyFill="1" applyBorder="1" applyAlignment="1" applyProtection="1">
      <alignment horizontal="center"/>
      <protection locked="0"/>
    </xf>
    <xf numFmtId="0" fontId="7" fillId="40" borderId="24" xfId="48" applyFont="1" applyFill="1" applyBorder="1" applyAlignment="1" applyProtection="1">
      <alignment horizontal="center"/>
      <protection locked="0"/>
    </xf>
    <xf numFmtId="0" fontId="7" fillId="43" borderId="62" xfId="48" applyFont="1" applyFill="1" applyBorder="1" applyAlignment="1" applyProtection="1">
      <alignment horizontal="right"/>
      <protection hidden="1"/>
    </xf>
    <xf numFmtId="0" fontId="7" fillId="43" borderId="63" xfId="48" applyFont="1" applyFill="1" applyBorder="1" applyAlignment="1" applyProtection="1">
      <alignment horizontal="right"/>
      <protection hidden="1"/>
    </xf>
    <xf numFmtId="0" fontId="7" fillId="43" borderId="64" xfId="48" applyFont="1" applyFill="1" applyBorder="1" applyAlignment="1" applyProtection="1">
      <alignment horizontal="right"/>
      <protection hidden="1"/>
    </xf>
    <xf numFmtId="0" fontId="7" fillId="32" borderId="41" xfId="48" applyFont="1" applyFill="1" applyBorder="1" applyAlignment="1" applyProtection="1">
      <alignment horizontal="center" vertical="center"/>
      <protection hidden="1"/>
    </xf>
    <xf numFmtId="0" fontId="7" fillId="32" borderId="59" xfId="48" applyFont="1" applyFill="1" applyBorder="1" applyAlignment="1" applyProtection="1">
      <alignment horizontal="center" vertical="center"/>
      <protection hidden="1"/>
    </xf>
    <xf numFmtId="0" fontId="7" fillId="32" borderId="60" xfId="48" applyFont="1" applyFill="1" applyBorder="1" applyAlignment="1" applyProtection="1">
      <alignment horizontal="center" vertical="center"/>
      <protection hidden="1"/>
    </xf>
    <xf numFmtId="0" fontId="7" fillId="32" borderId="61" xfId="48" applyFont="1" applyFill="1" applyBorder="1" applyAlignment="1" applyProtection="1">
      <alignment horizontal="center" vertical="center"/>
      <protection hidden="1"/>
    </xf>
    <xf numFmtId="0" fontId="8" fillId="5" borderId="65" xfId="48" applyFont="1" applyFill="1" applyBorder="1" applyAlignment="1" applyProtection="1">
      <alignment horizontal="center" vertical="center" textRotation="180"/>
      <protection hidden="1"/>
    </xf>
    <xf numFmtId="0" fontId="8" fillId="5" borderId="66" xfId="48" applyFont="1" applyFill="1" applyBorder="1" applyAlignment="1" applyProtection="1">
      <alignment horizontal="center" vertical="center" textRotation="180"/>
      <protection hidden="1"/>
    </xf>
    <xf numFmtId="0" fontId="8" fillId="5" borderId="24" xfId="48" applyFont="1" applyFill="1" applyBorder="1" applyAlignment="1" applyProtection="1">
      <alignment horizontal="center" vertical="center" textRotation="180"/>
      <protection hidden="1"/>
    </xf>
    <xf numFmtId="0" fontId="3" fillId="33" borderId="0" xfId="48" applyFill="1" applyAlignment="1" applyProtection="1">
      <alignment horizontal="left" wrapText="1"/>
      <protection locked="0"/>
    </xf>
    <xf numFmtId="0" fontId="3" fillId="34" borderId="0" xfId="48" applyFill="1" applyAlignment="1" applyProtection="1">
      <alignment horizontal="left" wrapText="1"/>
      <protection locked="0"/>
    </xf>
    <xf numFmtId="0" fontId="58" fillId="42" borderId="67" xfId="48" applyFont="1" applyFill="1" applyBorder="1" applyAlignment="1" applyProtection="1">
      <alignment horizontal="center" vertical="center"/>
      <protection/>
    </xf>
    <xf numFmtId="0" fontId="58" fillId="42" borderId="68" xfId="48" applyFont="1" applyFill="1" applyBorder="1" applyAlignment="1" applyProtection="1">
      <alignment horizontal="center" vertical="center"/>
      <protection/>
    </xf>
    <xf numFmtId="0" fontId="58" fillId="42" borderId="26" xfId="48" applyFont="1" applyFill="1" applyBorder="1" applyAlignment="1" applyProtection="1">
      <alignment horizontal="center" vertical="center"/>
      <protection/>
    </xf>
    <xf numFmtId="0" fontId="7" fillId="40" borderId="65" xfId="48" applyFont="1" applyFill="1" applyBorder="1" applyAlignment="1" applyProtection="1">
      <alignment horizontal="center" vertical="center" wrapText="1"/>
      <protection hidden="1"/>
    </xf>
    <xf numFmtId="0" fontId="7" fillId="40" borderId="66" xfId="48" applyFont="1" applyFill="1" applyBorder="1" applyAlignment="1" applyProtection="1">
      <alignment horizontal="center" vertical="center" wrapText="1"/>
      <protection hidden="1"/>
    </xf>
    <xf numFmtId="0" fontId="7" fillId="40" borderId="24" xfId="48" applyFont="1" applyFill="1" applyBorder="1" applyAlignment="1" applyProtection="1">
      <alignment horizontal="center" vertical="center" wrapText="1"/>
      <protection hidden="1"/>
    </xf>
    <xf numFmtId="0" fontId="7" fillId="42" borderId="39" xfId="48" applyFont="1" applyFill="1" applyBorder="1" applyAlignment="1" applyProtection="1">
      <alignment horizontal="center"/>
      <protection hidden="1"/>
    </xf>
    <xf numFmtId="0" fontId="7" fillId="42" borderId="45" xfId="48" applyFont="1" applyFill="1" applyBorder="1" applyAlignment="1" applyProtection="1">
      <alignment horizontal="center"/>
      <protection hidden="1"/>
    </xf>
    <xf numFmtId="0" fontId="7" fillId="42" borderId="32" xfId="48" applyFont="1" applyFill="1" applyBorder="1" applyAlignment="1" applyProtection="1">
      <alignment horizontal="center"/>
      <protection hidden="1"/>
    </xf>
    <xf numFmtId="0" fontId="7" fillId="40" borderId="39" xfId="48" applyFont="1" applyFill="1" applyBorder="1" applyAlignment="1" applyProtection="1">
      <alignment horizontal="center"/>
      <protection hidden="1"/>
    </xf>
    <xf numFmtId="0" fontId="7" fillId="40" borderId="45" xfId="48" applyFont="1" applyFill="1" applyBorder="1" applyAlignment="1" applyProtection="1">
      <alignment horizontal="center"/>
      <protection hidden="1"/>
    </xf>
    <xf numFmtId="0" fontId="7" fillId="40" borderId="32" xfId="48" applyFont="1" applyFill="1" applyBorder="1" applyAlignment="1" applyProtection="1">
      <alignment horizontal="center"/>
      <protection hidden="1"/>
    </xf>
    <xf numFmtId="0" fontId="16" fillId="0" borderId="71" xfId="0" applyFont="1" applyFill="1" applyBorder="1" applyAlignment="1">
      <alignment horizontal="right" vertical="center"/>
    </xf>
    <xf numFmtId="0" fontId="16" fillId="0" borderId="72" xfId="0" applyFont="1" applyFill="1" applyBorder="1" applyAlignment="1">
      <alignment horizontal="right" vertical="center"/>
    </xf>
    <xf numFmtId="0" fontId="16" fillId="0" borderId="73" xfId="0" applyFont="1" applyFill="1" applyBorder="1" applyAlignment="1">
      <alignment horizontal="right" vertical="center"/>
    </xf>
    <xf numFmtId="0" fontId="18" fillId="0" borderId="74" xfId="0" applyFont="1" applyBorder="1" applyAlignment="1">
      <alignment horizontal="left"/>
    </xf>
    <xf numFmtId="0" fontId="15" fillId="0" borderId="0" xfId="0" applyFont="1" applyAlignment="1">
      <alignment horizontal="left" vertical="center" wrapText="1"/>
    </xf>
    <xf numFmtId="0" fontId="15" fillId="0" borderId="0" xfId="0" applyFont="1" applyAlignment="1">
      <alignment horizontal="justify" vertical="center" wrapText="1"/>
    </xf>
    <xf numFmtId="0" fontId="15" fillId="0" borderId="0" xfId="0" applyFont="1" applyAlignment="1">
      <alignment horizontal="left" vertical="center"/>
    </xf>
    <xf numFmtId="0" fontId="16" fillId="0" borderId="75" xfId="0" applyFont="1" applyBorder="1" applyAlignment="1">
      <alignment horizontal="center" vertical="center" textRotation="90" wrapText="1"/>
    </xf>
    <xf numFmtId="0" fontId="16" fillId="0" borderId="76" xfId="0" applyFont="1" applyBorder="1" applyAlignment="1">
      <alignment horizontal="center" vertical="center" textRotation="90" wrapText="1"/>
    </xf>
    <xf numFmtId="0" fontId="15" fillId="0" borderId="18" xfId="0" applyFont="1" applyBorder="1" applyAlignment="1">
      <alignment horizontal="left" vertical="center" wrapText="1"/>
    </xf>
    <xf numFmtId="0" fontId="15" fillId="0" borderId="52" xfId="0" applyFont="1" applyBorder="1" applyAlignment="1">
      <alignment horizontal="left" vertical="center" wrapText="1"/>
    </xf>
    <xf numFmtId="0" fontId="0" fillId="0" borderId="13" xfId="0" applyFont="1" applyBorder="1" applyAlignment="1">
      <alignment horizontal="left" vertical="center" wrapText="1"/>
    </xf>
    <xf numFmtId="0" fontId="0" fillId="0" borderId="27" xfId="0" applyBorder="1" applyAlignment="1">
      <alignment horizontal="left" vertical="center" wrapText="1"/>
    </xf>
    <xf numFmtId="0" fontId="15" fillId="0" borderId="7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78" xfId="0" applyFont="1" applyBorder="1" applyAlignment="1">
      <alignment horizontal="center" vertical="center" textRotation="90" wrapText="1"/>
    </xf>
    <xf numFmtId="0" fontId="16" fillId="0" borderId="79" xfId="0" applyFont="1" applyBorder="1" applyAlignment="1">
      <alignment horizontal="center" vertical="center" textRotation="90" wrapText="1"/>
    </xf>
    <xf numFmtId="0" fontId="16" fillId="0" borderId="80" xfId="0" applyFont="1" applyBorder="1" applyAlignment="1">
      <alignment horizontal="center" vertical="center" textRotation="90" wrapText="1"/>
    </xf>
    <xf numFmtId="0" fontId="15" fillId="0" borderId="18" xfId="0" applyFont="1" applyBorder="1" applyAlignment="1">
      <alignment horizontal="left" vertical="center"/>
    </xf>
    <xf numFmtId="0" fontId="15" fillId="0" borderId="52" xfId="0" applyFont="1" applyFill="1" applyBorder="1" applyAlignment="1">
      <alignment horizontal="left" vertical="center" wrapText="1"/>
    </xf>
    <xf numFmtId="0" fontId="15" fillId="0" borderId="13" xfId="0" applyFont="1" applyFill="1" applyBorder="1" applyAlignment="1">
      <alignment vertical="center"/>
    </xf>
    <xf numFmtId="0" fontId="15" fillId="0" borderId="13" xfId="0" applyFont="1" applyBorder="1" applyAlignment="1">
      <alignment horizontal="left" vertical="center" wrapText="1"/>
    </xf>
    <xf numFmtId="0" fontId="15" fillId="0" borderId="27" xfId="0" applyFont="1" applyBorder="1" applyAlignment="1">
      <alignment horizontal="left" vertical="center" wrapText="1"/>
    </xf>
    <xf numFmtId="0" fontId="15" fillId="0" borderId="1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37"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1" xfId="0" applyFont="1" applyBorder="1" applyAlignment="1">
      <alignment horizontal="center" vertical="center"/>
    </xf>
    <xf numFmtId="0" fontId="15" fillId="0" borderId="13" xfId="0" applyFont="1" applyBorder="1" applyAlignment="1">
      <alignment horizontal="left" vertical="center"/>
    </xf>
    <xf numFmtId="0" fontId="15" fillId="0" borderId="27" xfId="0" applyFont="1" applyBorder="1" applyAlignment="1">
      <alignment horizontal="left" vertical="center"/>
    </xf>
    <xf numFmtId="0" fontId="15" fillId="45" borderId="52" xfId="0" applyFont="1" applyFill="1" applyBorder="1" applyAlignment="1">
      <alignment vertical="center"/>
    </xf>
    <xf numFmtId="0" fontId="15" fillId="45" borderId="13" xfId="0" applyFont="1" applyFill="1" applyBorder="1" applyAlignment="1">
      <alignment vertical="center"/>
    </xf>
    <xf numFmtId="0" fontId="15" fillId="45" borderId="27" xfId="0" applyFont="1" applyFill="1" applyBorder="1" applyAlignment="1">
      <alignment vertical="center"/>
    </xf>
    <xf numFmtId="0" fontId="16" fillId="0" borderId="37" xfId="0" applyFont="1" applyBorder="1" applyAlignment="1">
      <alignment horizontal="center" vertical="center"/>
    </xf>
    <xf numFmtId="0" fontId="16" fillId="0" borderId="11" xfId="0" applyFont="1" applyBorder="1" applyAlignment="1">
      <alignment horizontal="center" vertical="center"/>
    </xf>
    <xf numFmtId="0" fontId="15" fillId="0" borderId="18" xfId="0" applyFont="1" applyFill="1" applyBorder="1" applyAlignment="1">
      <alignment horizontal="left" vertical="center"/>
    </xf>
    <xf numFmtId="0" fontId="4" fillId="0" borderId="52"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14" fontId="16" fillId="0" borderId="78" xfId="0" applyNumberFormat="1" applyFont="1" applyBorder="1" applyAlignment="1">
      <alignment horizontal="center" vertical="center" textRotation="90"/>
    </xf>
    <xf numFmtId="14" fontId="16" fillId="0" borderId="79" xfId="0" applyNumberFormat="1" applyFont="1" applyBorder="1" applyAlignment="1">
      <alignment horizontal="center" vertical="center" textRotation="90"/>
    </xf>
    <xf numFmtId="14" fontId="16" fillId="0" borderId="80" xfId="0" applyNumberFormat="1" applyFont="1" applyBorder="1" applyAlignment="1">
      <alignment horizontal="center" vertical="center" textRotation="90"/>
    </xf>
    <xf numFmtId="0" fontId="15" fillId="0" borderId="5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52" xfId="0" applyFont="1" applyBorder="1" applyAlignment="1">
      <alignment horizontal="left" vertical="center"/>
    </xf>
    <xf numFmtId="0" fontId="15" fillId="0" borderId="82" xfId="0" applyFont="1" applyBorder="1" applyAlignment="1">
      <alignment horizontal="left" vertical="center"/>
    </xf>
    <xf numFmtId="0" fontId="15" fillId="0" borderId="20" xfId="0" applyFont="1" applyBorder="1" applyAlignment="1">
      <alignment horizontal="left" vertical="center"/>
    </xf>
    <xf numFmtId="0" fontId="16" fillId="0" borderId="83" xfId="0" applyFont="1" applyBorder="1" applyAlignment="1">
      <alignment horizontal="center" vertical="center" textRotation="90"/>
    </xf>
    <xf numFmtId="0" fontId="16" fillId="0" borderId="53" xfId="0" applyFont="1" applyBorder="1" applyAlignment="1">
      <alignment horizontal="center" vertical="center" textRotation="90"/>
    </xf>
    <xf numFmtId="0" fontId="15" fillId="0" borderId="52" xfId="0" applyFont="1" applyBorder="1" applyAlignment="1">
      <alignment horizontal="center" vertical="center"/>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5" fillId="0" borderId="5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35" xfId="0" applyFont="1" applyBorder="1" applyAlignment="1">
      <alignment horizontal="center" vertical="center" wrapText="1"/>
    </xf>
    <xf numFmtId="0" fontId="16" fillId="0" borderId="85" xfId="0" applyFont="1" applyBorder="1" applyAlignment="1">
      <alignment horizontal="center" vertical="center" textRotation="90"/>
    </xf>
    <xf numFmtId="0" fontId="16" fillId="0" borderId="86" xfId="0" applyFont="1" applyBorder="1" applyAlignment="1">
      <alignment horizontal="center" vertical="center" textRotation="90"/>
    </xf>
    <xf numFmtId="0" fontId="16" fillId="0" borderId="87" xfId="0" applyFont="1" applyBorder="1" applyAlignment="1">
      <alignment horizontal="center" wrapText="1"/>
    </xf>
    <xf numFmtId="0" fontId="0" fillId="0" borderId="87" xfId="0" applyBorder="1" applyAlignment="1">
      <alignment/>
    </xf>
    <xf numFmtId="0" fontId="15" fillId="0" borderId="88" xfId="0" applyFont="1" applyBorder="1" applyAlignment="1">
      <alignment horizontal="left" vertical="center"/>
    </xf>
    <xf numFmtId="0" fontId="15" fillId="0" borderId="89" xfId="0" applyFont="1" applyBorder="1" applyAlignment="1">
      <alignment horizontal="left" vertical="center"/>
    </xf>
    <xf numFmtId="0" fontId="15" fillId="0" borderId="88" xfId="0" applyFont="1" applyBorder="1" applyAlignment="1">
      <alignment horizontal="center" vertical="center"/>
    </xf>
    <xf numFmtId="0" fontId="15" fillId="0" borderId="90" xfId="0" applyFont="1" applyBorder="1" applyAlignment="1">
      <alignment horizontal="center" vertical="center"/>
    </xf>
    <xf numFmtId="0" fontId="16" fillId="0" borderId="51" xfId="0" applyFont="1" applyBorder="1" applyAlignment="1">
      <alignment horizontal="center" vertical="center" textRotation="90"/>
    </xf>
    <xf numFmtId="0" fontId="16" fillId="0" borderId="18" xfId="0" applyFont="1" applyBorder="1" applyAlignment="1">
      <alignment horizontal="center" vertical="center" textRotation="90"/>
    </xf>
    <xf numFmtId="0" fontId="16" fillId="0" borderId="88" xfId="0" applyFont="1" applyBorder="1" applyAlignment="1">
      <alignment horizontal="center" vertical="center" textRotation="90"/>
    </xf>
    <xf numFmtId="0" fontId="16" fillId="0" borderId="52" xfId="0" applyFont="1" applyBorder="1" applyAlignment="1">
      <alignment horizontal="center" vertical="center" textRotation="90"/>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Kopya (4) Ö1"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356"/>
  <sheetViews>
    <sheetView showGridLines="0" tabSelected="1" zoomScalePageLayoutView="0" workbookViewId="0" topLeftCell="A1">
      <selection activeCell="D35" sqref="D35:E35"/>
    </sheetView>
  </sheetViews>
  <sheetFormatPr defaultColWidth="8.00390625" defaultRowHeight="12.75"/>
  <cols>
    <col min="1" max="1" width="3.75390625" style="5" customWidth="1"/>
    <col min="2" max="2" width="14.25390625" style="1" customWidth="1"/>
    <col min="3" max="3" width="5.25390625" style="11" customWidth="1"/>
    <col min="4" max="4" width="12.00390625" style="9" customWidth="1"/>
    <col min="5" max="5" width="12.25390625" style="9" customWidth="1"/>
    <col min="6" max="6" width="6.00390625" style="1" customWidth="1"/>
    <col min="7" max="7" width="6.25390625" style="1" customWidth="1"/>
    <col min="8" max="8" width="6.875" style="1" customWidth="1"/>
    <col min="9" max="9" width="8.00390625" style="8" customWidth="1"/>
    <col min="10" max="12" width="8.00390625" style="4" customWidth="1"/>
    <col min="13" max="22" width="8.00390625" style="4" hidden="1" customWidth="1"/>
    <col min="23" max="49" width="8.00390625" style="5" customWidth="1"/>
    <col min="50" max="68" width="8.00390625" style="22" customWidth="1"/>
    <col min="69" max="16384" width="8.00390625" style="5" customWidth="1"/>
  </cols>
  <sheetData>
    <row r="1" spans="1:49" ht="21.75" customHeight="1" thickBot="1">
      <c r="A1" s="4"/>
      <c r="B1" s="263" t="s">
        <v>39</v>
      </c>
      <c r="C1" s="264"/>
      <c r="D1" s="264"/>
      <c r="E1" s="264"/>
      <c r="F1" s="264"/>
      <c r="G1" s="264"/>
      <c r="H1" s="264"/>
      <c r="I1" s="265"/>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ht="13.5" customHeight="1">
      <c r="A2" s="4"/>
      <c r="B2" s="206" t="s">
        <v>27</v>
      </c>
      <c r="C2" s="243"/>
      <c r="D2" s="225" t="s">
        <v>0</v>
      </c>
      <c r="E2" s="227" t="s">
        <v>1</v>
      </c>
      <c r="F2" s="269" t="s">
        <v>25</v>
      </c>
      <c r="G2" s="270"/>
      <c r="H2" s="271"/>
      <c r="I2" s="258" t="s">
        <v>5</v>
      </c>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14.25" customHeight="1" thickBot="1">
      <c r="A3" s="4"/>
      <c r="B3" s="207"/>
      <c r="C3" s="244"/>
      <c r="D3" s="226"/>
      <c r="E3" s="228"/>
      <c r="F3" s="73" t="s">
        <v>2</v>
      </c>
      <c r="G3" s="74" t="s">
        <v>3</v>
      </c>
      <c r="H3" s="75" t="s">
        <v>4</v>
      </c>
      <c r="I3" s="259"/>
      <c r="Q3" s="6" t="s">
        <v>2</v>
      </c>
      <c r="R3" s="6" t="s">
        <v>2</v>
      </c>
      <c r="S3" s="6" t="s">
        <v>28</v>
      </c>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12.75" customHeight="1">
      <c r="A4" s="4"/>
      <c r="B4" s="208"/>
      <c r="C4" s="76">
        <v>1</v>
      </c>
      <c r="D4" s="70"/>
      <c r="E4" s="58"/>
      <c r="F4" s="82">
        <f aca="true" t="shared" si="0" ref="F4:F9">IF(S4&lt;0,S4+30,S4)</f>
        <v>0</v>
      </c>
      <c r="G4" s="83">
        <f aca="true" t="shared" si="1" ref="G4:G9">DATEDIF(D4,E4,"ym")</f>
        <v>0</v>
      </c>
      <c r="H4" s="84">
        <f aca="true" t="shared" si="2" ref="H4:H9">DATEDIF(D4,E4,"y")</f>
        <v>0</v>
      </c>
      <c r="I4" s="259"/>
      <c r="Q4" s="6">
        <f aca="true" t="shared" si="3" ref="Q4:R9">DAY(D4)</f>
        <v>0</v>
      </c>
      <c r="R4" s="6">
        <f t="shared" si="3"/>
        <v>0</v>
      </c>
      <c r="S4" s="6">
        <f aca="true" t="shared" si="4" ref="S4:S9">R4-Q4</f>
        <v>0</v>
      </c>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2.75">
      <c r="A5" s="4"/>
      <c r="B5" s="208"/>
      <c r="C5" s="77">
        <v>2</v>
      </c>
      <c r="D5" s="71"/>
      <c r="E5" s="60"/>
      <c r="F5" s="85">
        <f t="shared" si="0"/>
        <v>0</v>
      </c>
      <c r="G5" s="86">
        <f t="shared" si="1"/>
        <v>0</v>
      </c>
      <c r="H5" s="87">
        <f t="shared" si="2"/>
        <v>0</v>
      </c>
      <c r="I5" s="259"/>
      <c r="Q5" s="6">
        <f t="shared" si="3"/>
        <v>0</v>
      </c>
      <c r="R5" s="6">
        <f t="shared" si="3"/>
        <v>0</v>
      </c>
      <c r="S5" s="6">
        <f t="shared" si="4"/>
        <v>0</v>
      </c>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ht="12.75">
      <c r="A6" s="4"/>
      <c r="B6" s="208"/>
      <c r="C6" s="77">
        <v>3</v>
      </c>
      <c r="D6" s="71"/>
      <c r="E6" s="60"/>
      <c r="F6" s="85">
        <f t="shared" si="0"/>
        <v>0</v>
      </c>
      <c r="G6" s="86">
        <f t="shared" si="1"/>
        <v>0</v>
      </c>
      <c r="H6" s="87">
        <f t="shared" si="2"/>
        <v>0</v>
      </c>
      <c r="I6" s="259"/>
      <c r="J6" s="14"/>
      <c r="K6" s="20"/>
      <c r="L6" s="20"/>
      <c r="M6" s="20"/>
      <c r="N6" s="20"/>
      <c r="O6" s="15"/>
      <c r="P6" s="15"/>
      <c r="Q6" s="18">
        <f t="shared" si="3"/>
        <v>0</v>
      </c>
      <c r="R6" s="18">
        <f t="shared" si="3"/>
        <v>0</v>
      </c>
      <c r="S6" s="6">
        <f t="shared" si="4"/>
        <v>0</v>
      </c>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4"/>
      <c r="B7" s="208"/>
      <c r="C7" s="77">
        <v>4</v>
      </c>
      <c r="D7" s="71"/>
      <c r="E7" s="60"/>
      <c r="F7" s="85">
        <f t="shared" si="0"/>
        <v>0</v>
      </c>
      <c r="G7" s="86">
        <f t="shared" si="1"/>
        <v>0</v>
      </c>
      <c r="H7" s="87">
        <f t="shared" si="2"/>
        <v>0</v>
      </c>
      <c r="I7" s="259"/>
      <c r="J7" s="14"/>
      <c r="K7" s="20"/>
      <c r="L7" s="20"/>
      <c r="M7" s="20"/>
      <c r="N7" s="20"/>
      <c r="O7" s="15"/>
      <c r="P7" s="15"/>
      <c r="Q7" s="18">
        <f t="shared" si="3"/>
        <v>0</v>
      </c>
      <c r="R7" s="18">
        <f t="shared" si="3"/>
        <v>0</v>
      </c>
      <c r="S7" s="6">
        <f t="shared" si="4"/>
        <v>0</v>
      </c>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12.75">
      <c r="A8" s="4"/>
      <c r="B8" s="208"/>
      <c r="C8" s="77">
        <v>5</v>
      </c>
      <c r="D8" s="71"/>
      <c r="E8" s="60"/>
      <c r="F8" s="85">
        <f t="shared" si="0"/>
        <v>0</v>
      </c>
      <c r="G8" s="86">
        <f t="shared" si="1"/>
        <v>0</v>
      </c>
      <c r="H8" s="87">
        <f t="shared" si="2"/>
        <v>0</v>
      </c>
      <c r="I8" s="259"/>
      <c r="J8" s="16"/>
      <c r="K8" s="19"/>
      <c r="L8" s="19"/>
      <c r="M8" s="19"/>
      <c r="N8" s="19"/>
      <c r="O8" s="17"/>
      <c r="P8" s="17"/>
      <c r="Q8" s="6">
        <f t="shared" si="3"/>
        <v>0</v>
      </c>
      <c r="R8" s="6">
        <f t="shared" si="3"/>
        <v>0</v>
      </c>
      <c r="S8" s="6">
        <f t="shared" si="4"/>
        <v>0</v>
      </c>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ht="12.75">
      <c r="A9" s="4"/>
      <c r="B9" s="208"/>
      <c r="C9" s="77">
        <v>6</v>
      </c>
      <c r="D9" s="60"/>
      <c r="E9" s="60"/>
      <c r="F9" s="85">
        <f t="shared" si="0"/>
        <v>0</v>
      </c>
      <c r="G9" s="86">
        <f t="shared" si="1"/>
        <v>0</v>
      </c>
      <c r="H9" s="87">
        <f t="shared" si="2"/>
        <v>0</v>
      </c>
      <c r="I9" s="259"/>
      <c r="J9" s="19"/>
      <c r="K9" s="19"/>
      <c r="L9" s="19"/>
      <c r="M9" s="19"/>
      <c r="N9" s="19"/>
      <c r="O9" s="17"/>
      <c r="P9" s="17"/>
      <c r="Q9" s="6">
        <f t="shared" si="3"/>
        <v>0</v>
      </c>
      <c r="R9" s="6">
        <f t="shared" si="3"/>
        <v>0</v>
      </c>
      <c r="S9" s="6">
        <f t="shared" si="4"/>
        <v>0</v>
      </c>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13.5" thickBot="1">
      <c r="A10" s="4"/>
      <c r="B10" s="208"/>
      <c r="C10" s="78">
        <v>7</v>
      </c>
      <c r="D10" s="72"/>
      <c r="E10" s="62"/>
      <c r="F10" s="88">
        <f>IF(S10&lt;0,S10+30,S10)</f>
        <v>0</v>
      </c>
      <c r="G10" s="89">
        <f>DATEDIF(D10,E10,"ym")</f>
        <v>0</v>
      </c>
      <c r="H10" s="90">
        <f>DATEDIF(D10,E10,"y")</f>
        <v>0</v>
      </c>
      <c r="I10" s="260"/>
      <c r="J10" s="19"/>
      <c r="K10" s="19"/>
      <c r="L10" s="19"/>
      <c r="M10" s="19"/>
      <c r="N10" s="19"/>
      <c r="O10" s="17"/>
      <c r="P10" s="17"/>
      <c r="Q10" s="6">
        <f>DAY(D10)</f>
        <v>0</v>
      </c>
      <c r="R10" s="6">
        <f>DAY(E10)</f>
        <v>0</v>
      </c>
      <c r="S10" s="6">
        <f>R10-Q10</f>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ht="12.75" customHeight="1" hidden="1">
      <c r="A11" s="4"/>
      <c r="B11" s="208"/>
      <c r="C11" s="63"/>
      <c r="D11" s="29"/>
      <c r="E11" s="29"/>
      <c r="F11" s="64">
        <f>SUM(F4:F10)</f>
        <v>0</v>
      </c>
      <c r="G11" s="65">
        <f>SUM(G4:G10)</f>
        <v>0</v>
      </c>
      <c r="H11" s="66">
        <f>SUM(H4:H10)</f>
        <v>0</v>
      </c>
      <c r="I11" s="50"/>
      <c r="Q11" s="6"/>
      <c r="R11" s="6"/>
      <c r="S11" s="6"/>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12.75" customHeight="1" hidden="1" thickBot="1">
      <c r="A12" s="4"/>
      <c r="B12" s="207"/>
      <c r="C12" s="30"/>
      <c r="D12" s="31"/>
      <c r="E12" s="32"/>
      <c r="F12" s="67">
        <f>IF(F11&gt;=210,F11-210,IF(F11&gt;=180,F11-180,IF(F11&gt;=150,F11-150,IF(F11&gt;=120,F11-120,IF(F11&gt;=90,F11-90,IF(F11&gt;=60,F11-60,IF(F11&gt;=30,F11-30,F11)))))))</f>
        <v>0</v>
      </c>
      <c r="G12" s="68">
        <f>IF(F11&gt;=210,G11+7,IF(F11&gt;=180,G11+6,IF(F11&gt;=150,G11+5,IF(F11&gt;=120,G11+4,IF(F11&gt;=90,G11+3,IF(F11&gt;=60,G11+2,IF(F11&gt;=30,G11+1,G11)))))))</f>
        <v>0</v>
      </c>
      <c r="H12" s="69">
        <f>IF(G12&gt;=84,H11+7,IF(G12&gt;=72,H11+6,IF(G12&gt;=60,H11+5,IF(G12&gt;=48,H11+4,IF(G12&gt;=36,H11+3,IF(G12&gt;=24,H11+2,IF(G12&gt;=12,H11+1,H11)))))))</f>
        <v>0</v>
      </c>
      <c r="I12" s="50"/>
      <c r="Q12" s="6"/>
      <c r="R12" s="6"/>
      <c r="S12" s="6"/>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18.75" thickBot="1">
      <c r="A13" s="4"/>
      <c r="B13" s="209"/>
      <c r="C13" s="203" t="s">
        <v>35</v>
      </c>
      <c r="D13" s="204"/>
      <c r="E13" s="205"/>
      <c r="F13" s="79">
        <f>F12</f>
        <v>0</v>
      </c>
      <c r="G13" s="80">
        <f>IF(G12&gt;=84,G12-84,IF(G12&gt;=72,G12-72,IF(G12&gt;=60,G12-60,IF(G12&gt;=48,G12-48,IF(G12&gt;=36,G12-36,IF(G12&gt;=24,G12-24,IF(G12&gt;=12,G12-12,G12)))))))</f>
        <v>0</v>
      </c>
      <c r="H13" s="81">
        <f>H12</f>
        <v>0</v>
      </c>
      <c r="I13" s="91">
        <f>(H13*0.48)+(G13*0.04)</f>
        <v>0</v>
      </c>
      <c r="Q13" s="6"/>
      <c r="R13" s="6"/>
      <c r="S13" s="6"/>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12.75" customHeight="1">
      <c r="A14" s="4"/>
      <c r="B14" s="219" t="s">
        <v>34</v>
      </c>
      <c r="C14" s="245"/>
      <c r="D14" s="232" t="s">
        <v>0</v>
      </c>
      <c r="E14" s="232" t="s">
        <v>1</v>
      </c>
      <c r="F14" s="234" t="s">
        <v>26</v>
      </c>
      <c r="G14" s="235"/>
      <c r="H14" s="236"/>
      <c r="I14" s="258" t="s">
        <v>5</v>
      </c>
      <c r="Q14" s="6"/>
      <c r="R14" s="6"/>
      <c r="S14" s="6"/>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13.5" thickBot="1">
      <c r="A15" s="4"/>
      <c r="B15" s="220"/>
      <c r="C15" s="246"/>
      <c r="D15" s="233"/>
      <c r="E15" s="233"/>
      <c r="F15" s="95" t="s">
        <v>2</v>
      </c>
      <c r="G15" s="96" t="s">
        <v>3</v>
      </c>
      <c r="H15" s="97" t="s">
        <v>4</v>
      </c>
      <c r="I15" s="259"/>
      <c r="Q15" s="6"/>
      <c r="R15" s="6"/>
      <c r="S15" s="6"/>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12.75" customHeight="1">
      <c r="A16" s="4"/>
      <c r="B16" s="220"/>
      <c r="C16" s="107">
        <v>1</v>
      </c>
      <c r="D16" s="70"/>
      <c r="E16" s="58"/>
      <c r="F16" s="98">
        <f>IF(S16&lt;0,S16+30,S16)</f>
        <v>0</v>
      </c>
      <c r="G16" s="99">
        <f>DATEDIF(D16,E16,"ym")</f>
        <v>0</v>
      </c>
      <c r="H16" s="100">
        <f>DATEDIF(D16,E16,"y")</f>
        <v>0</v>
      </c>
      <c r="I16" s="259"/>
      <c r="Q16" s="6">
        <f>DAY(D16)</f>
        <v>0</v>
      </c>
      <c r="R16" s="6">
        <f aca="true" t="shared" si="5" ref="R16:R38">DAY(E16)</f>
        <v>0</v>
      </c>
      <c r="S16" s="6">
        <f aca="true" t="shared" si="6" ref="S16:S38">R16-Q16</f>
        <v>0</v>
      </c>
      <c r="W16" s="4"/>
      <c r="X16" s="4"/>
      <c r="Y16" s="4"/>
      <c r="Z16" s="4"/>
      <c r="AA16" s="4"/>
      <c r="AB16" s="4"/>
      <c r="AC16" s="4"/>
      <c r="AD16" s="4"/>
      <c r="AE16" s="4"/>
      <c r="AF16" s="4"/>
      <c r="AG16" s="4"/>
      <c r="AH16" s="4"/>
      <c r="AI16" s="261"/>
      <c r="AJ16" s="261"/>
      <c r="AK16" s="261"/>
      <c r="AL16" s="261"/>
      <c r="AM16" s="261"/>
      <c r="AN16" s="261"/>
      <c r="AO16" s="261"/>
      <c r="AP16" s="261"/>
      <c r="AQ16" s="261"/>
      <c r="AR16" s="261"/>
      <c r="AS16" s="21"/>
      <c r="AT16" s="21"/>
      <c r="AU16" s="21"/>
      <c r="AV16" s="21"/>
      <c r="AW16" s="4"/>
    </row>
    <row r="17" spans="1:49" ht="12.75">
      <c r="A17" s="4"/>
      <c r="B17" s="220"/>
      <c r="C17" s="108">
        <v>2</v>
      </c>
      <c r="D17" s="71"/>
      <c r="E17" s="60"/>
      <c r="F17" s="98">
        <f>IF(S17&lt;0,S17+30,S17)</f>
        <v>0</v>
      </c>
      <c r="G17" s="99">
        <f>DATEDIF(D17,E17,"ym")</f>
        <v>0</v>
      </c>
      <c r="H17" s="100">
        <f>DATEDIF(D17,E17,"y")</f>
        <v>0</v>
      </c>
      <c r="I17" s="259"/>
      <c r="Q17" s="6">
        <f>DAY(D17)</f>
        <v>0</v>
      </c>
      <c r="R17" s="6">
        <f t="shared" si="5"/>
        <v>0</v>
      </c>
      <c r="S17" s="6">
        <f t="shared" si="6"/>
        <v>0</v>
      </c>
      <c r="W17" s="4"/>
      <c r="X17" s="4"/>
      <c r="Y17" s="4"/>
      <c r="Z17" s="4"/>
      <c r="AA17" s="4"/>
      <c r="AB17" s="4"/>
      <c r="AC17" s="4"/>
      <c r="AD17" s="4"/>
      <c r="AE17" s="4"/>
      <c r="AF17" s="4"/>
      <c r="AG17" s="4"/>
      <c r="AH17" s="4"/>
      <c r="AI17" s="261"/>
      <c r="AJ17" s="261"/>
      <c r="AK17" s="261"/>
      <c r="AL17" s="261"/>
      <c r="AM17" s="261"/>
      <c r="AN17" s="261"/>
      <c r="AO17" s="261"/>
      <c r="AP17" s="261"/>
      <c r="AQ17" s="261"/>
      <c r="AR17" s="261"/>
      <c r="AS17" s="21"/>
      <c r="AT17" s="21"/>
      <c r="AU17" s="21"/>
      <c r="AV17" s="21"/>
      <c r="AW17" s="4"/>
    </row>
    <row r="18" spans="1:49" ht="12.75">
      <c r="A18" s="4"/>
      <c r="B18" s="220"/>
      <c r="C18" s="108">
        <v>3</v>
      </c>
      <c r="D18" s="71"/>
      <c r="E18" s="60"/>
      <c r="F18" s="98">
        <f>IF(S18&lt;0,S18+30,S18)</f>
        <v>0</v>
      </c>
      <c r="G18" s="99">
        <f>DATEDIF(D18,E18,"ym")</f>
        <v>0</v>
      </c>
      <c r="H18" s="100">
        <f>DATEDIF(D18,E18,"y")</f>
        <v>0</v>
      </c>
      <c r="I18" s="259"/>
      <c r="Q18" s="6">
        <f>DAY(D18)</f>
        <v>0</v>
      </c>
      <c r="R18" s="6">
        <f t="shared" si="5"/>
        <v>0</v>
      </c>
      <c r="S18" s="6">
        <f t="shared" si="6"/>
        <v>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ht="12.75">
      <c r="A19" s="4"/>
      <c r="B19" s="220"/>
      <c r="C19" s="108">
        <v>4</v>
      </c>
      <c r="D19" s="71"/>
      <c r="E19" s="60"/>
      <c r="F19" s="98">
        <f>IF(S19&lt;0,S19+30,S19)</f>
        <v>0</v>
      </c>
      <c r="G19" s="99">
        <f>DATEDIF(D19,E19,"ym")</f>
        <v>0</v>
      </c>
      <c r="H19" s="100">
        <f>DATEDIF(D19,E19,"y")</f>
        <v>0</v>
      </c>
      <c r="I19" s="259"/>
      <c r="Q19" s="6">
        <f>DAY(D19)</f>
        <v>0</v>
      </c>
      <c r="R19" s="6">
        <f t="shared" si="5"/>
        <v>0</v>
      </c>
      <c r="S19" s="6">
        <f t="shared" si="6"/>
        <v>0</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ht="13.5" thickBot="1">
      <c r="A20" s="4"/>
      <c r="B20" s="220"/>
      <c r="C20" s="109">
        <v>5</v>
      </c>
      <c r="D20" s="60"/>
      <c r="E20" s="60"/>
      <c r="F20" s="98">
        <f>IF(S20&lt;0,S20+30,S20)</f>
        <v>0</v>
      </c>
      <c r="G20" s="99">
        <f>DATEDIF(D20,E20,"ym")</f>
        <v>0</v>
      </c>
      <c r="H20" s="100">
        <f>DATEDIF(D20,E20,"y")</f>
        <v>0</v>
      </c>
      <c r="I20" s="259"/>
      <c r="Q20" s="6">
        <f>DAY(D20)</f>
        <v>0</v>
      </c>
      <c r="R20" s="6">
        <f>DAY(E20)</f>
        <v>0</v>
      </c>
      <c r="S20" s="6">
        <f>R20-Q20</f>
        <v>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ht="12.75" customHeight="1" hidden="1">
      <c r="A21" s="4"/>
      <c r="B21" s="220"/>
      <c r="C21" s="34"/>
      <c r="D21" s="35"/>
      <c r="E21" s="35"/>
      <c r="F21" s="98">
        <f>SUM(F16:F20)</f>
        <v>0</v>
      </c>
      <c r="G21" s="99">
        <f>SUM(G16:G20)</f>
        <v>0</v>
      </c>
      <c r="H21" s="100">
        <f>SUM(H16:H20)</f>
        <v>0</v>
      </c>
      <c r="I21" s="92"/>
      <c r="Q21" s="6"/>
      <c r="R21" s="6"/>
      <c r="S21" s="6"/>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ht="12.75" customHeight="1" hidden="1" thickBot="1">
      <c r="A22" s="4"/>
      <c r="B22" s="220"/>
      <c r="C22" s="36"/>
      <c r="D22" s="37"/>
      <c r="E22" s="38"/>
      <c r="F22" s="101">
        <f>IF(F21&gt;=150,F21-150,IF(F21&gt;=120,F21-120,IF(F21&gt;=90,F21-90,IF(F21&gt;=60,F21-60,IF(F21&gt;=30,F21-30,F21)))))</f>
        <v>0</v>
      </c>
      <c r="G22" s="102">
        <f>IF(F21&gt;=150,G21+5,IF(F21&gt;=120,G21+4,IF(F21&gt;=90,G21+3,IF(F21&gt;=60,G21+2,IF(F21&gt;=30,G21+1,G21)))))</f>
        <v>0</v>
      </c>
      <c r="H22" s="103">
        <f>IF(G22&gt;=60,H21+5,IF(G22&gt;=48,H21+4,IF(G22&gt;=36,H21+3,IF(G22&gt;=24,H21+2,IF(G22&gt;=12,H21+1,H21)))))</f>
        <v>0</v>
      </c>
      <c r="I22" s="92"/>
      <c r="Q22" s="6"/>
      <c r="R22" s="6"/>
      <c r="S22" s="6"/>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ht="18.75" thickBot="1">
      <c r="A23" s="4"/>
      <c r="B23" s="221"/>
      <c r="C23" s="251" t="s">
        <v>36</v>
      </c>
      <c r="D23" s="252"/>
      <c r="E23" s="253"/>
      <c r="F23" s="104">
        <f>F22</f>
        <v>0</v>
      </c>
      <c r="G23" s="105">
        <f>IF(G22&gt;=60,G22-60,IF(G22&gt;=48,G22-48,IF(G22&gt;=36,G22-36,IF(G22&gt;=24,G22-24,IF(G22&gt;=12,G22-12,G22)))))</f>
        <v>0</v>
      </c>
      <c r="H23" s="106">
        <f>H22</f>
        <v>0</v>
      </c>
      <c r="I23" s="93">
        <f>(H23*0.6)+(0.05*G23)</f>
        <v>0</v>
      </c>
      <c r="Q23" s="6"/>
      <c r="R23" s="6"/>
      <c r="S23" s="6"/>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ht="12.75" customHeight="1">
      <c r="A24" s="4"/>
      <c r="B24" s="222" t="s">
        <v>38</v>
      </c>
      <c r="C24" s="247"/>
      <c r="D24" s="254" t="s">
        <v>0</v>
      </c>
      <c r="E24" s="256" t="s">
        <v>1</v>
      </c>
      <c r="F24" s="237" t="s">
        <v>25</v>
      </c>
      <c r="G24" s="238"/>
      <c r="H24" s="239"/>
      <c r="I24" s="258" t="s">
        <v>5</v>
      </c>
      <c r="Q24" s="6"/>
      <c r="R24" s="6"/>
      <c r="S24" s="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ht="13.5" thickBot="1">
      <c r="A25" s="4"/>
      <c r="B25" s="223"/>
      <c r="C25" s="248"/>
      <c r="D25" s="255"/>
      <c r="E25" s="257"/>
      <c r="F25" s="110" t="s">
        <v>2</v>
      </c>
      <c r="G25" s="111" t="s">
        <v>3</v>
      </c>
      <c r="H25" s="112" t="s">
        <v>4</v>
      </c>
      <c r="I25" s="259"/>
      <c r="Q25" s="6"/>
      <c r="R25" s="6"/>
      <c r="S25" s="6"/>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ht="12.75" customHeight="1">
      <c r="A26" s="4"/>
      <c r="B26" s="223"/>
      <c r="C26" s="122">
        <v>1</v>
      </c>
      <c r="D26" s="57"/>
      <c r="E26" s="58"/>
      <c r="F26" s="113">
        <f>IF(S26&lt;0,S26+30,S26)</f>
        <v>0</v>
      </c>
      <c r="G26" s="114">
        <f>DATEDIF(D26,E26,"ym")</f>
        <v>0</v>
      </c>
      <c r="H26" s="115">
        <f>DATEDIF(D26,E26,"y")</f>
        <v>0</v>
      </c>
      <c r="I26" s="259"/>
      <c r="Q26" s="6">
        <f>DAY(D26)</f>
        <v>0</v>
      </c>
      <c r="R26" s="6">
        <f t="shared" si="5"/>
        <v>0</v>
      </c>
      <c r="S26" s="6">
        <f t="shared" si="6"/>
        <v>0</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ht="12.75">
      <c r="A27" s="4"/>
      <c r="B27" s="223"/>
      <c r="C27" s="123">
        <v>2</v>
      </c>
      <c r="D27" s="59"/>
      <c r="E27" s="60"/>
      <c r="F27" s="113">
        <f>IF(S27&lt;0,S27+30,S27)</f>
        <v>0</v>
      </c>
      <c r="G27" s="114">
        <f>DATEDIF(D27,E27,"ym")</f>
        <v>0</v>
      </c>
      <c r="H27" s="115">
        <f>DATEDIF(D27,E27,"y")</f>
        <v>0</v>
      </c>
      <c r="I27" s="259"/>
      <c r="Q27" s="6">
        <f>DAY(D27)</f>
        <v>0</v>
      </c>
      <c r="R27" s="6">
        <f t="shared" si="5"/>
        <v>0</v>
      </c>
      <c r="S27" s="6">
        <f t="shared" si="6"/>
        <v>0</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ht="12.75">
      <c r="A28" s="4"/>
      <c r="B28" s="223"/>
      <c r="C28" s="123">
        <v>3</v>
      </c>
      <c r="D28" s="59"/>
      <c r="E28" s="60"/>
      <c r="F28" s="113">
        <f>IF(S28&lt;0,S28+30,S28)</f>
        <v>0</v>
      </c>
      <c r="G28" s="114">
        <f>DATEDIF(D28,E28,"ym")</f>
        <v>0</v>
      </c>
      <c r="H28" s="115">
        <f>DATEDIF(D28,E28,"y")</f>
        <v>0</v>
      </c>
      <c r="I28" s="259"/>
      <c r="Q28" s="6">
        <f>DAY(D28)</f>
        <v>0</v>
      </c>
      <c r="R28" s="6">
        <f t="shared" si="5"/>
        <v>0</v>
      </c>
      <c r="S28" s="6">
        <f t="shared" si="6"/>
        <v>0</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ht="13.5" thickBot="1">
      <c r="A29" s="4"/>
      <c r="B29" s="223"/>
      <c r="C29" s="124">
        <v>4</v>
      </c>
      <c r="D29" s="61"/>
      <c r="E29" s="62"/>
      <c r="F29" s="113">
        <f>IF(S29&lt;0,S29+30,S29)</f>
        <v>0</v>
      </c>
      <c r="G29" s="114">
        <f>DATEDIF(D29,E29,"ym")</f>
        <v>0</v>
      </c>
      <c r="H29" s="115">
        <f>DATEDIF(D29,E29,"y")</f>
        <v>0</v>
      </c>
      <c r="I29" s="260"/>
      <c r="Q29" s="6">
        <f>DAY(D29)</f>
        <v>0</v>
      </c>
      <c r="R29" s="6">
        <f t="shared" si="5"/>
        <v>0</v>
      </c>
      <c r="S29" s="6">
        <f t="shared" si="6"/>
        <v>0</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ht="12.75" customHeight="1" hidden="1">
      <c r="A30" s="4"/>
      <c r="B30" s="223"/>
      <c r="C30" s="39"/>
      <c r="D30" s="40"/>
      <c r="E30" s="41"/>
      <c r="F30" s="113">
        <f>SUM(F26:F29)</f>
        <v>0</v>
      </c>
      <c r="G30" s="114">
        <f>SUM(G26:G29)</f>
        <v>0</v>
      </c>
      <c r="H30" s="115">
        <f>SUM(H26:H29)</f>
        <v>0</v>
      </c>
      <c r="I30" s="94"/>
      <c r="Q30" s="6"/>
      <c r="R30" s="6"/>
      <c r="S30" s="6"/>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ht="12.75" customHeight="1" hidden="1" thickBot="1">
      <c r="A31" s="4"/>
      <c r="B31" s="223"/>
      <c r="C31" s="42"/>
      <c r="D31" s="43"/>
      <c r="E31" s="44"/>
      <c r="F31" s="116">
        <f>IF(F30&gt;=120,F30-120,IF(F30&gt;=90,F30-90,IF(F30&gt;=60,F30-60,IF(F30&gt;=30,F30-30,F30))))</f>
        <v>0</v>
      </c>
      <c r="G31" s="117">
        <f>IF(F30&gt;=120,G30+4,IF(F30&gt;=90,G30+3,IF(F30&gt;=60,G30+2,IF(F30&gt;=30,G30+1,G30))))</f>
        <v>0</v>
      </c>
      <c r="H31" s="118">
        <f>IF(G31&gt;=48,H30+4,IF(G31&gt;=36,H30+3,IF(G31&gt;=24,H30+2,IF(G31&gt;=12,H30+1,H30))))</f>
        <v>0</v>
      </c>
      <c r="I31" s="94"/>
      <c r="Q31" s="6"/>
      <c r="R31" s="6"/>
      <c r="S31" s="6"/>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ht="18.75" thickBot="1">
      <c r="A32" s="4"/>
      <c r="B32" s="224"/>
      <c r="C32" s="229" t="s">
        <v>37</v>
      </c>
      <c r="D32" s="230"/>
      <c r="E32" s="231"/>
      <c r="F32" s="119">
        <f>F31</f>
        <v>0</v>
      </c>
      <c r="G32" s="120">
        <f>IF(G31&gt;=48,G31-48,IF(G31&gt;=36,G31-36,IF(G31&gt;=24,G31-24,IF(G31&gt;=12,G31-12,G31))))</f>
        <v>0</v>
      </c>
      <c r="H32" s="121">
        <f>H31</f>
        <v>0</v>
      </c>
      <c r="I32" s="91">
        <f>(H32*0.72)+(G32*0.06)</f>
        <v>0</v>
      </c>
      <c r="Q32" s="6"/>
      <c r="R32" s="6"/>
      <c r="S32" s="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ht="12.75" customHeight="1">
      <c r="A33" s="4"/>
      <c r="B33" s="266" t="s">
        <v>6</v>
      </c>
      <c r="C33" s="249"/>
      <c r="D33" s="199" t="s">
        <v>0</v>
      </c>
      <c r="E33" s="201" t="s">
        <v>1</v>
      </c>
      <c r="F33" s="272" t="s">
        <v>25</v>
      </c>
      <c r="G33" s="273"/>
      <c r="H33" s="274"/>
      <c r="I33" s="258" t="s">
        <v>5</v>
      </c>
      <c r="Q33" s="6"/>
      <c r="R33" s="6"/>
      <c r="S33" s="6"/>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ht="13.5" thickBot="1">
      <c r="A34" s="4"/>
      <c r="B34" s="267"/>
      <c r="C34" s="250"/>
      <c r="D34" s="200"/>
      <c r="E34" s="202"/>
      <c r="F34" s="125" t="s">
        <v>2</v>
      </c>
      <c r="G34" s="126" t="s">
        <v>3</v>
      </c>
      <c r="H34" s="127" t="s">
        <v>4</v>
      </c>
      <c r="I34" s="259"/>
      <c r="Q34" s="6"/>
      <c r="R34" s="6"/>
      <c r="S34" s="6"/>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ht="12.75" customHeight="1">
      <c r="A35" s="4"/>
      <c r="B35" s="267"/>
      <c r="C35" s="128">
        <v>1</v>
      </c>
      <c r="D35" s="60"/>
      <c r="E35" s="58"/>
      <c r="F35" s="131">
        <f aca="true" t="shared" si="7" ref="F35:F40">IF(S35&lt;0,S35+30,S35)</f>
        <v>0</v>
      </c>
      <c r="G35" s="132">
        <f aca="true" t="shared" si="8" ref="G35:G40">DATEDIF(D35,E35,"ym")</f>
        <v>0</v>
      </c>
      <c r="H35" s="133">
        <f aca="true" t="shared" si="9" ref="H35:H40">DATEDIF(D35,E35,"y")</f>
        <v>0</v>
      </c>
      <c r="I35" s="259"/>
      <c r="Q35" s="6">
        <f aca="true" t="shared" si="10" ref="Q35:Q40">DAY(D35)</f>
        <v>0</v>
      </c>
      <c r="R35" s="6">
        <f t="shared" si="5"/>
        <v>0</v>
      </c>
      <c r="S35" s="6">
        <f t="shared" si="6"/>
        <v>0</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ht="12.75">
      <c r="A36" s="4"/>
      <c r="B36" s="267"/>
      <c r="C36" s="129">
        <v>2</v>
      </c>
      <c r="D36" s="71"/>
      <c r="E36" s="60"/>
      <c r="F36" s="134">
        <f t="shared" si="7"/>
        <v>0</v>
      </c>
      <c r="G36" s="135">
        <f t="shared" si="8"/>
        <v>0</v>
      </c>
      <c r="H36" s="136">
        <f t="shared" si="9"/>
        <v>0</v>
      </c>
      <c r="I36" s="259"/>
      <c r="Q36" s="6">
        <f t="shared" si="10"/>
        <v>0</v>
      </c>
      <c r="R36" s="6">
        <f t="shared" si="5"/>
        <v>0</v>
      </c>
      <c r="S36" s="6">
        <f t="shared" si="6"/>
        <v>0</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ht="12.75">
      <c r="A37" s="4"/>
      <c r="B37" s="267"/>
      <c r="C37" s="129">
        <v>3</v>
      </c>
      <c r="D37" s="71"/>
      <c r="E37" s="60"/>
      <c r="F37" s="134">
        <f t="shared" si="7"/>
        <v>0</v>
      </c>
      <c r="G37" s="135">
        <f t="shared" si="8"/>
        <v>0</v>
      </c>
      <c r="H37" s="136">
        <f t="shared" si="9"/>
        <v>0</v>
      </c>
      <c r="I37" s="259"/>
      <c r="Q37" s="6">
        <f t="shared" si="10"/>
        <v>0</v>
      </c>
      <c r="R37" s="6">
        <f t="shared" si="5"/>
        <v>0</v>
      </c>
      <c r="S37" s="6">
        <f t="shared" si="6"/>
        <v>0</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ht="12.75">
      <c r="A38" s="4"/>
      <c r="B38" s="267"/>
      <c r="C38" s="129">
        <v>4</v>
      </c>
      <c r="D38" s="71"/>
      <c r="E38" s="60"/>
      <c r="F38" s="134">
        <f t="shared" si="7"/>
        <v>0</v>
      </c>
      <c r="G38" s="135">
        <f t="shared" si="8"/>
        <v>0</v>
      </c>
      <c r="H38" s="136">
        <f t="shared" si="9"/>
        <v>0</v>
      </c>
      <c r="I38" s="259"/>
      <c r="Q38" s="6">
        <f t="shared" si="10"/>
        <v>0</v>
      </c>
      <c r="R38" s="6">
        <f t="shared" si="5"/>
        <v>0</v>
      </c>
      <c r="S38" s="6">
        <f t="shared" si="6"/>
        <v>0</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ht="12.75">
      <c r="A39" s="4"/>
      <c r="B39" s="267"/>
      <c r="C39" s="129">
        <v>5</v>
      </c>
      <c r="D39" s="71"/>
      <c r="E39" s="60"/>
      <c r="F39" s="134">
        <f t="shared" si="7"/>
        <v>0</v>
      </c>
      <c r="G39" s="135">
        <f t="shared" si="8"/>
        <v>0</v>
      </c>
      <c r="H39" s="136">
        <f t="shared" si="9"/>
        <v>0</v>
      </c>
      <c r="I39" s="259"/>
      <c r="Q39" s="6">
        <f t="shared" si="10"/>
        <v>0</v>
      </c>
      <c r="R39" s="6">
        <f>DAY(E39)</f>
        <v>0</v>
      </c>
      <c r="S39" s="6">
        <f>R39-Q39</f>
        <v>0</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ht="13.5" thickBot="1">
      <c r="A40" s="4"/>
      <c r="B40" s="267"/>
      <c r="C40" s="130">
        <v>6</v>
      </c>
      <c r="D40" s="72"/>
      <c r="E40" s="62"/>
      <c r="F40" s="137">
        <f t="shared" si="7"/>
        <v>0</v>
      </c>
      <c r="G40" s="138">
        <f t="shared" si="8"/>
        <v>0</v>
      </c>
      <c r="H40" s="139">
        <f t="shared" si="9"/>
        <v>0</v>
      </c>
      <c r="I40" s="260"/>
      <c r="Q40" s="6">
        <f t="shared" si="10"/>
        <v>0</v>
      </c>
      <c r="R40" s="6">
        <f>DAY(E40)</f>
        <v>0</v>
      </c>
      <c r="S40" s="6">
        <f>R40-Q40</f>
        <v>0</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ht="12.75" customHeight="1" hidden="1">
      <c r="A41" s="4"/>
      <c r="B41" s="267"/>
      <c r="C41" s="45"/>
      <c r="D41" s="35"/>
      <c r="E41" s="46"/>
      <c r="F41" s="140">
        <f>SUM(F35:F40)</f>
        <v>0</v>
      </c>
      <c r="G41" s="141">
        <f>SUM(G35:G40)</f>
        <v>0</v>
      </c>
      <c r="H41" s="142">
        <f>SUM(H35:H40)</f>
        <v>0</v>
      </c>
      <c r="I41" s="94"/>
      <c r="Q41" s="6"/>
      <c r="R41" s="6"/>
      <c r="S41" s="6"/>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75" customHeight="1" hidden="1" thickBot="1">
      <c r="A42" s="4"/>
      <c r="B42" s="267"/>
      <c r="C42" s="47"/>
      <c r="D42" s="37"/>
      <c r="E42" s="38"/>
      <c r="F42" s="143">
        <f>IF(F41&gt;=180,F41-180,IF(F41&gt;=150,F41-150,IF(F41&gt;=120,F41-120,IF(F41&gt;=90,F41-90,IF(F41&gt;=60,F41-60,IF(F41&gt;=30,F41-30,F41))))))</f>
        <v>0</v>
      </c>
      <c r="G42" s="144">
        <f>IF(F41&gt;=180,G41+6,IF(F41&gt;=150,G41+5,IF(F41&gt;=120,G41+4,IF(F41&gt;=90,G41+3,IF(F41&gt;=60,G41+2,IF(F41&gt;=30,G41+1,G41))))))</f>
        <v>0</v>
      </c>
      <c r="H42" s="145">
        <f>IF(G42&gt;=72,H41+6,IF(G42&gt;=60,H41+5,IF(G42&gt;=48,H41+4,IF(G42&gt;=36,H41+3,IF(G42&gt;=24,H41+2,IF(G42&gt;=12,H41+1,H41))))))</f>
        <v>0</v>
      </c>
      <c r="I42" s="94"/>
      <c r="Q42" s="6"/>
      <c r="R42" s="6"/>
      <c r="S42" s="6"/>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ht="18.75" thickBot="1">
      <c r="A43" s="4"/>
      <c r="B43" s="268"/>
      <c r="C43" s="240" t="s">
        <v>31</v>
      </c>
      <c r="D43" s="241"/>
      <c r="E43" s="242"/>
      <c r="F43" s="146">
        <f>F42</f>
        <v>0</v>
      </c>
      <c r="G43" s="147">
        <f>IF(G42&gt;=72,G42-72,IF(G42&gt;=60,G42-60,IF(G42&gt;=48,G42-48,IF(G42&gt;=36,G42-36,IF(G42&gt;=24,G42-24,IF(G42&gt;=12,G42-12,G42))))))</f>
        <v>0</v>
      </c>
      <c r="H43" s="148">
        <f>H42</f>
        <v>0</v>
      </c>
      <c r="I43" s="91">
        <f>(H43*0.96)+(G43*0.08)</f>
        <v>0</v>
      </c>
      <c r="Q43" s="6"/>
      <c r="R43" s="6"/>
      <c r="S43" s="6"/>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ht="15.75" hidden="1" thickBot="1">
      <c r="A44" s="4"/>
      <c r="B44" s="48"/>
      <c r="C44" s="216" t="s">
        <v>32</v>
      </c>
      <c r="D44" s="217"/>
      <c r="E44" s="218"/>
      <c r="F44" s="53">
        <f>F43+F32+F23+F13</f>
        <v>0</v>
      </c>
      <c r="G44" s="53">
        <f>G43+G32+G23+G13</f>
        <v>0</v>
      </c>
      <c r="H44" s="54">
        <f>H13+H23+H32+H43</f>
        <v>0</v>
      </c>
      <c r="I44" s="51"/>
      <c r="Q44" s="6"/>
      <c r="R44" s="6"/>
      <c r="S44" s="6"/>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ht="15.75" hidden="1" thickBot="1">
      <c r="A45" s="4"/>
      <c r="B45" s="48"/>
      <c r="C45" s="216" t="s">
        <v>32</v>
      </c>
      <c r="D45" s="217"/>
      <c r="E45" s="218"/>
      <c r="F45" s="55">
        <f>IF(F44&gt;=120,F44-120,IF(F44&gt;=90,F44-90,IF(F44&gt;=60,F44-60,IF(F44&gt;=30,F44-30,F44))))</f>
        <v>0</v>
      </c>
      <c r="G45" s="56">
        <f>IF(F44&gt;=120,G44+4,IF(F44&gt;=90,G44+3,IF(F44&gt;=60,G44+2,IF(F44&gt;=30,G44+1,G44))))</f>
        <v>0</v>
      </c>
      <c r="H45" s="54">
        <f>IF(G45&gt;=48,H44+4,IF(G45&gt;=36,H44+3,IF(G45&gt;=24,H44+2,IF(G45&gt;=12,H44+1,H44))))</f>
        <v>0</v>
      </c>
      <c r="I45" s="51"/>
      <c r="Q45" s="6"/>
      <c r="R45" s="6"/>
      <c r="S45" s="6"/>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ht="22.5" customHeight="1" thickBot="1">
      <c r="A46" s="4"/>
      <c r="B46" s="149"/>
      <c r="C46" s="210" t="s">
        <v>29</v>
      </c>
      <c r="D46" s="211"/>
      <c r="E46" s="212"/>
      <c r="F46" s="150">
        <f>F45</f>
        <v>0</v>
      </c>
      <c r="G46" s="151">
        <f>IF(G45&gt;=48,G45-48,IF(G45&gt;=36,G45-36,IF(G45&gt;=24,G45-24,IF(G45&gt;=12,G45-12,G45))))</f>
        <v>0</v>
      </c>
      <c r="H46" s="152">
        <f>H45</f>
        <v>0</v>
      </c>
      <c r="I46" s="52"/>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ht="22.5" customHeight="1" hidden="1" thickBot="1">
      <c r="A47" s="4"/>
      <c r="B47" s="49"/>
      <c r="C47" s="210" t="s">
        <v>33</v>
      </c>
      <c r="D47" s="211"/>
      <c r="E47" s="212"/>
      <c r="F47" s="153">
        <f>F43+F32+F23</f>
        <v>0</v>
      </c>
      <c r="G47" s="154">
        <f>G43+G32+G23</f>
        <v>0</v>
      </c>
      <c r="H47" s="155">
        <f>H23+H32+H43</f>
        <v>0</v>
      </c>
      <c r="I47" s="33"/>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ht="22.5" customHeight="1" hidden="1" thickBot="1">
      <c r="A48" s="4"/>
      <c r="B48" s="49"/>
      <c r="C48" s="210" t="s">
        <v>33</v>
      </c>
      <c r="D48" s="211"/>
      <c r="E48" s="212"/>
      <c r="F48" s="156">
        <f>IF(F47&gt;=120,F47-120,IF(F47&gt;=90,F47-90,IF(F47&gt;=60,F47-60,IF(F47&gt;=30,F47-30,F47))))</f>
        <v>0</v>
      </c>
      <c r="G48" s="157">
        <f>IF(F47&gt;=120,G47+4,IF(F47&gt;=90,G47+3,IF(F47&gt;=60,G47+2,IF(F47&gt;=30,G47+1,G47))))</f>
        <v>0</v>
      </c>
      <c r="H48" s="158">
        <f>IF(G48&gt;=48,H47+4,IF(G48&gt;=36,H47+3,IF(G48&gt;=24,H47+2,IF(G48&gt;=12,H47+1,H47))))</f>
        <v>0</v>
      </c>
      <c r="I48" s="33"/>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ht="29.25" customHeight="1" thickBot="1">
      <c r="A49" s="4"/>
      <c r="B49" s="162"/>
      <c r="C49" s="213" t="s">
        <v>30</v>
      </c>
      <c r="D49" s="214"/>
      <c r="E49" s="215"/>
      <c r="F49" s="159">
        <f>F48</f>
        <v>0</v>
      </c>
      <c r="G49" s="160">
        <f>IF(G48&gt;=48,G48-48,IF(G48&gt;=36,G48-36,IF(G48&gt;=24,G48-24,IF(G48&gt;=12,G48-12,G48))))</f>
        <v>0</v>
      </c>
      <c r="H49" s="161">
        <f>H48</f>
        <v>0</v>
      </c>
      <c r="I49" s="33"/>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2:68" s="4" customFormat="1" ht="12.75">
      <c r="B50" s="3"/>
      <c r="C50" s="10"/>
      <c r="D50" s="6"/>
      <c r="E50" s="6"/>
      <c r="F50" s="2"/>
      <c r="G50" s="2"/>
      <c r="H50" s="2"/>
      <c r="I50" s="7"/>
      <c r="AX50" s="22"/>
      <c r="AY50" s="22"/>
      <c r="AZ50" s="22"/>
      <c r="BA50" s="22"/>
      <c r="BB50" s="22"/>
      <c r="BC50" s="22"/>
      <c r="BD50" s="22"/>
      <c r="BE50" s="22"/>
      <c r="BF50" s="22"/>
      <c r="BG50" s="22"/>
      <c r="BH50" s="22"/>
      <c r="BI50" s="22"/>
      <c r="BJ50" s="22"/>
      <c r="BK50" s="22"/>
      <c r="BL50" s="22"/>
      <c r="BM50" s="22"/>
      <c r="BN50" s="22"/>
      <c r="BO50" s="22"/>
      <c r="BP50" s="22"/>
    </row>
    <row r="51" spans="2:68" s="4" customFormat="1" ht="12.75">
      <c r="B51" s="3"/>
      <c r="C51" s="10"/>
      <c r="D51" s="6"/>
      <c r="E51" s="6"/>
      <c r="F51" s="2"/>
      <c r="G51" s="2"/>
      <c r="H51" s="2"/>
      <c r="I51" s="7"/>
      <c r="AX51" s="22"/>
      <c r="AY51" s="22"/>
      <c r="AZ51" s="22"/>
      <c r="BA51" s="22"/>
      <c r="BB51" s="22"/>
      <c r="BC51" s="22"/>
      <c r="BD51" s="22"/>
      <c r="BE51" s="22"/>
      <c r="BF51" s="22"/>
      <c r="BG51" s="22"/>
      <c r="BH51" s="22"/>
      <c r="BI51" s="22"/>
      <c r="BJ51" s="22"/>
      <c r="BK51" s="22"/>
      <c r="BL51" s="22"/>
      <c r="BM51" s="22"/>
      <c r="BN51" s="22"/>
      <c r="BO51" s="22"/>
      <c r="BP51" s="22"/>
    </row>
    <row r="52" spans="2:68" s="4" customFormat="1" ht="12.75">
      <c r="B52" s="3"/>
      <c r="C52" s="10"/>
      <c r="D52" s="6"/>
      <c r="E52" s="6"/>
      <c r="F52" s="2"/>
      <c r="G52" s="2"/>
      <c r="H52" s="2"/>
      <c r="I52" s="7"/>
      <c r="AX52" s="22"/>
      <c r="AY52" s="22"/>
      <c r="AZ52" s="22"/>
      <c r="BA52" s="22"/>
      <c r="BB52" s="22"/>
      <c r="BC52" s="22"/>
      <c r="BD52" s="22"/>
      <c r="BE52" s="22"/>
      <c r="BF52" s="22"/>
      <c r="BG52" s="22"/>
      <c r="BH52" s="22"/>
      <c r="BI52" s="22"/>
      <c r="BJ52" s="22"/>
      <c r="BK52" s="22"/>
      <c r="BL52" s="22"/>
      <c r="BM52" s="22"/>
      <c r="BN52" s="22"/>
      <c r="BO52" s="22"/>
      <c r="BP52" s="22"/>
    </row>
    <row r="53" spans="2:68" s="4" customFormat="1" ht="12.75">
      <c r="B53" s="3"/>
      <c r="C53" s="10"/>
      <c r="D53" s="6"/>
      <c r="E53" s="6"/>
      <c r="F53" s="2"/>
      <c r="G53" s="2"/>
      <c r="H53" s="2"/>
      <c r="I53" s="7"/>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row>
    <row r="54" spans="1:49" ht="12.75">
      <c r="A54" s="4"/>
      <c r="B54" s="3" t="s">
        <v>88</v>
      </c>
      <c r="C54" s="10"/>
      <c r="D54" s="6"/>
      <c r="E54" s="6"/>
      <c r="F54" s="2"/>
      <c r="G54" s="2"/>
      <c r="H54" s="2"/>
      <c r="I54" s="7"/>
      <c r="W54" s="4"/>
      <c r="X54" s="4"/>
      <c r="Y54" s="4"/>
      <c r="Z54" s="4"/>
      <c r="AA54" s="4"/>
      <c r="AB54" s="4"/>
      <c r="AC54" s="4"/>
      <c r="AD54" s="4"/>
      <c r="AE54" s="4"/>
      <c r="AF54" s="4"/>
      <c r="AG54" s="4"/>
      <c r="AH54" s="4"/>
      <c r="AI54" s="22"/>
      <c r="AJ54" s="22"/>
      <c r="AK54" s="22"/>
      <c r="AL54" s="22"/>
      <c r="AM54" s="22"/>
      <c r="AN54" s="22"/>
      <c r="AO54" s="22"/>
      <c r="AP54" s="22"/>
      <c r="AQ54" s="22"/>
      <c r="AR54" s="22"/>
      <c r="AS54" s="22"/>
      <c r="AT54" s="22"/>
      <c r="AU54" s="22"/>
      <c r="AV54" s="22"/>
      <c r="AW54" s="22"/>
    </row>
    <row r="55" spans="1:49" ht="12.75">
      <c r="A55" s="4"/>
      <c r="B55" s="3"/>
      <c r="C55" s="10"/>
      <c r="D55" s="6"/>
      <c r="E55" s="6"/>
      <c r="F55" s="2"/>
      <c r="G55" s="2"/>
      <c r="H55" s="2"/>
      <c r="I55" s="7"/>
      <c r="W55" s="4"/>
      <c r="X55" s="4"/>
      <c r="Y55" s="4"/>
      <c r="Z55" s="4"/>
      <c r="AA55" s="4"/>
      <c r="AB55" s="4"/>
      <c r="AC55" s="4"/>
      <c r="AD55" s="4"/>
      <c r="AE55" s="4"/>
      <c r="AF55" s="4"/>
      <c r="AG55" s="4"/>
      <c r="AH55" s="4"/>
      <c r="AI55" s="22"/>
      <c r="AJ55" s="22"/>
      <c r="AK55" s="22"/>
      <c r="AL55" s="22"/>
      <c r="AM55" s="22"/>
      <c r="AN55" s="22"/>
      <c r="AO55" s="22"/>
      <c r="AP55" s="22"/>
      <c r="AQ55" s="22"/>
      <c r="AR55" s="22"/>
      <c r="AS55" s="22"/>
      <c r="AT55" s="22"/>
      <c r="AU55" s="22"/>
      <c r="AV55" s="22"/>
      <c r="AW55" s="22"/>
    </row>
    <row r="56" spans="1:49" ht="12.75">
      <c r="A56" s="4"/>
      <c r="B56" s="3"/>
      <c r="C56" s="10"/>
      <c r="D56" s="6"/>
      <c r="E56" s="6"/>
      <c r="F56" s="2"/>
      <c r="G56" s="2"/>
      <c r="H56" s="2"/>
      <c r="I56" s="7"/>
      <c r="W56" s="4"/>
      <c r="X56" s="4"/>
      <c r="Y56" s="4"/>
      <c r="Z56" s="4"/>
      <c r="AA56" s="4"/>
      <c r="AB56" s="4"/>
      <c r="AC56" s="4"/>
      <c r="AD56" s="4"/>
      <c r="AE56" s="4"/>
      <c r="AF56" s="4"/>
      <c r="AG56" s="4"/>
      <c r="AH56" s="4"/>
      <c r="AI56" s="22"/>
      <c r="AJ56" s="22"/>
      <c r="AK56" s="22"/>
      <c r="AL56" s="22"/>
      <c r="AM56" s="22"/>
      <c r="AN56" s="22"/>
      <c r="AO56" s="22"/>
      <c r="AP56" s="22"/>
      <c r="AQ56" s="22"/>
      <c r="AR56" s="22"/>
      <c r="AS56" s="22"/>
      <c r="AT56" s="22"/>
      <c r="AU56" s="22"/>
      <c r="AV56" s="22"/>
      <c r="AW56" s="22"/>
    </row>
    <row r="57" spans="1:49" ht="12.75" customHeight="1">
      <c r="A57" s="4"/>
      <c r="B57" s="3"/>
      <c r="C57" s="10"/>
      <c r="D57" s="6"/>
      <c r="E57" s="6"/>
      <c r="F57" s="2"/>
      <c r="G57" s="2"/>
      <c r="H57" s="2"/>
      <c r="I57" s="7"/>
      <c r="W57" s="4"/>
      <c r="X57" s="4"/>
      <c r="Y57" s="4"/>
      <c r="Z57" s="4"/>
      <c r="AA57" s="4"/>
      <c r="AB57" s="4"/>
      <c r="AC57" s="4"/>
      <c r="AD57" s="4"/>
      <c r="AE57" s="4"/>
      <c r="AF57" s="4"/>
      <c r="AG57" s="4"/>
      <c r="AH57" s="4"/>
      <c r="AI57" s="262"/>
      <c r="AJ57" s="262"/>
      <c r="AK57" s="262"/>
      <c r="AL57" s="262"/>
      <c r="AM57" s="262"/>
      <c r="AN57" s="262"/>
      <c r="AO57" s="262"/>
      <c r="AP57" s="262"/>
      <c r="AQ57" s="262"/>
      <c r="AR57" s="262"/>
      <c r="AS57" s="22"/>
      <c r="AT57" s="22"/>
      <c r="AU57" s="22"/>
      <c r="AV57" s="22"/>
      <c r="AW57" s="22"/>
    </row>
    <row r="58" spans="1:49" ht="12.75">
      <c r="A58" s="4"/>
      <c r="B58" s="3"/>
      <c r="C58" s="10"/>
      <c r="D58" s="6"/>
      <c r="E58" s="6"/>
      <c r="F58" s="2"/>
      <c r="G58" s="2"/>
      <c r="H58" s="2"/>
      <c r="I58" s="7"/>
      <c r="W58" s="4"/>
      <c r="X58" s="4"/>
      <c r="Y58" s="4"/>
      <c r="Z58" s="4"/>
      <c r="AA58" s="4"/>
      <c r="AB58" s="4"/>
      <c r="AC58" s="4"/>
      <c r="AD58" s="4"/>
      <c r="AE58" s="4"/>
      <c r="AF58" s="4"/>
      <c r="AG58" s="4"/>
      <c r="AH58" s="4"/>
      <c r="AI58" s="262"/>
      <c r="AJ58" s="262"/>
      <c r="AK58" s="262"/>
      <c r="AL58" s="262"/>
      <c r="AM58" s="262"/>
      <c r="AN58" s="262"/>
      <c r="AO58" s="262"/>
      <c r="AP58" s="262"/>
      <c r="AQ58" s="262"/>
      <c r="AR58" s="262"/>
      <c r="AS58" s="22"/>
      <c r="AT58" s="22"/>
      <c r="AU58" s="22"/>
      <c r="AV58" s="22"/>
      <c r="AW58" s="22"/>
    </row>
    <row r="59" spans="1:49" ht="12.75">
      <c r="A59" s="4"/>
      <c r="B59" s="3"/>
      <c r="C59" s="10"/>
      <c r="D59" s="6"/>
      <c r="E59" s="6"/>
      <c r="F59" s="2"/>
      <c r="G59" s="2"/>
      <c r="H59" s="2"/>
      <c r="I59" s="7"/>
      <c r="W59" s="4"/>
      <c r="X59" s="4"/>
      <c r="Y59" s="4"/>
      <c r="Z59" s="4"/>
      <c r="AA59" s="4"/>
      <c r="AB59" s="4"/>
      <c r="AC59" s="4"/>
      <c r="AD59" s="4"/>
      <c r="AE59" s="4"/>
      <c r="AF59" s="4"/>
      <c r="AG59" s="4"/>
      <c r="AH59" s="4"/>
      <c r="AI59" s="262"/>
      <c r="AJ59" s="262"/>
      <c r="AK59" s="262"/>
      <c r="AL59" s="262"/>
      <c r="AM59" s="262"/>
      <c r="AN59" s="262"/>
      <c r="AO59" s="262"/>
      <c r="AP59" s="262"/>
      <c r="AQ59" s="262"/>
      <c r="AR59" s="262"/>
      <c r="AS59" s="22"/>
      <c r="AT59" s="22"/>
      <c r="AU59" s="22"/>
      <c r="AV59" s="22"/>
      <c r="AW59" s="22"/>
    </row>
    <row r="60" spans="1:49" ht="12.75">
      <c r="A60" s="4"/>
      <c r="B60" s="3"/>
      <c r="C60" s="10"/>
      <c r="D60" s="6"/>
      <c r="E60" s="6"/>
      <c r="F60" s="2"/>
      <c r="G60" s="2"/>
      <c r="H60" s="2"/>
      <c r="I60" s="7"/>
      <c r="W60" s="4"/>
      <c r="X60" s="4"/>
      <c r="Y60" s="4"/>
      <c r="Z60" s="4"/>
      <c r="AA60" s="4"/>
      <c r="AB60" s="4"/>
      <c r="AC60" s="4"/>
      <c r="AD60" s="4"/>
      <c r="AE60" s="4"/>
      <c r="AF60" s="4"/>
      <c r="AG60" s="4"/>
      <c r="AH60" s="4"/>
      <c r="AI60" s="262"/>
      <c r="AJ60" s="262"/>
      <c r="AK60" s="262"/>
      <c r="AL60" s="262"/>
      <c r="AM60" s="262"/>
      <c r="AN60" s="262"/>
      <c r="AO60" s="262"/>
      <c r="AP60" s="262"/>
      <c r="AQ60" s="262"/>
      <c r="AR60" s="262"/>
      <c r="AS60" s="22"/>
      <c r="AT60" s="22"/>
      <c r="AU60" s="22"/>
      <c r="AV60" s="22"/>
      <c r="AW60" s="22"/>
    </row>
    <row r="61" spans="1:49" ht="12.75">
      <c r="A61" s="4"/>
      <c r="B61" s="3"/>
      <c r="C61" s="10"/>
      <c r="D61" s="6"/>
      <c r="E61" s="6"/>
      <c r="F61" s="2"/>
      <c r="G61" s="2"/>
      <c r="H61" s="2"/>
      <c r="I61" s="7"/>
      <c r="W61" s="4"/>
      <c r="X61" s="4"/>
      <c r="Y61" s="4"/>
      <c r="Z61" s="4"/>
      <c r="AA61" s="4"/>
      <c r="AB61" s="4"/>
      <c r="AC61" s="4"/>
      <c r="AD61" s="4"/>
      <c r="AE61" s="4"/>
      <c r="AF61" s="4"/>
      <c r="AG61" s="4"/>
      <c r="AH61" s="4"/>
      <c r="AI61" s="22"/>
      <c r="AJ61" s="22"/>
      <c r="AK61" s="22"/>
      <c r="AL61" s="22"/>
      <c r="AM61" s="22"/>
      <c r="AN61" s="22"/>
      <c r="AO61" s="22"/>
      <c r="AP61" s="22"/>
      <c r="AQ61" s="22"/>
      <c r="AR61" s="22"/>
      <c r="AS61" s="22"/>
      <c r="AT61" s="22"/>
      <c r="AU61" s="22"/>
      <c r="AV61" s="22"/>
      <c r="AW61" s="22"/>
    </row>
    <row r="62" spans="1:49" ht="12.75">
      <c r="A62" s="4"/>
      <c r="B62" s="3"/>
      <c r="C62" s="10"/>
      <c r="D62" s="6"/>
      <c r="E62" s="6"/>
      <c r="F62" s="2"/>
      <c r="G62" s="2"/>
      <c r="H62" s="2"/>
      <c r="I62" s="7"/>
      <c r="W62" s="4"/>
      <c r="X62" s="4"/>
      <c r="Y62" s="4"/>
      <c r="Z62" s="4"/>
      <c r="AA62" s="4"/>
      <c r="AB62" s="4"/>
      <c r="AC62" s="4"/>
      <c r="AD62" s="4"/>
      <c r="AE62" s="4"/>
      <c r="AF62" s="4"/>
      <c r="AG62" s="4"/>
      <c r="AH62" s="4"/>
      <c r="AI62" s="22"/>
      <c r="AJ62" s="22"/>
      <c r="AK62" s="22"/>
      <c r="AL62" s="22"/>
      <c r="AM62" s="22"/>
      <c r="AN62" s="22"/>
      <c r="AO62" s="22"/>
      <c r="AP62" s="22"/>
      <c r="AQ62" s="22"/>
      <c r="AR62" s="22"/>
      <c r="AS62" s="22"/>
      <c r="AT62" s="22"/>
      <c r="AU62" s="22"/>
      <c r="AV62" s="22"/>
      <c r="AW62" s="22"/>
    </row>
    <row r="63" spans="1:49" ht="12.75">
      <c r="A63" s="4"/>
      <c r="B63" s="3"/>
      <c r="C63" s="10"/>
      <c r="D63" s="6"/>
      <c r="E63" s="6"/>
      <c r="F63" s="2"/>
      <c r="G63" s="2"/>
      <c r="H63" s="2"/>
      <c r="I63" s="7"/>
      <c r="W63" s="4"/>
      <c r="X63" s="4"/>
      <c r="Y63" s="4"/>
      <c r="Z63" s="4"/>
      <c r="AA63" s="4"/>
      <c r="AB63" s="4"/>
      <c r="AC63" s="4"/>
      <c r="AD63" s="4"/>
      <c r="AE63" s="4"/>
      <c r="AF63" s="4"/>
      <c r="AG63" s="4"/>
      <c r="AH63" s="4"/>
      <c r="AI63" s="22"/>
      <c r="AJ63" s="22"/>
      <c r="AK63" s="22"/>
      <c r="AL63" s="22"/>
      <c r="AM63" s="22"/>
      <c r="AN63" s="22"/>
      <c r="AO63" s="22"/>
      <c r="AP63" s="22"/>
      <c r="AQ63" s="22"/>
      <c r="AR63" s="22"/>
      <c r="AS63" s="22"/>
      <c r="AT63" s="22"/>
      <c r="AU63" s="22"/>
      <c r="AV63" s="22"/>
      <c r="AW63" s="22"/>
    </row>
    <row r="64" spans="1:49" ht="12.75">
      <c r="A64" s="4"/>
      <c r="B64" s="3"/>
      <c r="C64" s="10"/>
      <c r="D64" s="6"/>
      <c r="E64" s="6"/>
      <c r="F64" s="2"/>
      <c r="G64" s="2"/>
      <c r="H64" s="2"/>
      <c r="I64" s="7"/>
      <c r="W64" s="4"/>
      <c r="X64" s="4"/>
      <c r="Y64" s="4"/>
      <c r="Z64" s="4"/>
      <c r="AA64" s="4"/>
      <c r="AB64" s="4"/>
      <c r="AC64" s="4"/>
      <c r="AD64" s="4"/>
      <c r="AE64" s="4"/>
      <c r="AF64" s="4"/>
      <c r="AG64" s="4"/>
      <c r="AH64" s="4"/>
      <c r="AI64" s="22"/>
      <c r="AJ64" s="22"/>
      <c r="AK64" s="22"/>
      <c r="AL64" s="22"/>
      <c r="AM64" s="22"/>
      <c r="AN64" s="22"/>
      <c r="AO64" s="22"/>
      <c r="AP64" s="22"/>
      <c r="AQ64" s="22"/>
      <c r="AR64" s="22"/>
      <c r="AS64" s="22"/>
      <c r="AT64" s="22"/>
      <c r="AU64" s="22"/>
      <c r="AV64" s="22"/>
      <c r="AW64" s="22"/>
    </row>
    <row r="65" spans="1:49" ht="12.75">
      <c r="A65" s="4"/>
      <c r="B65" s="3"/>
      <c r="C65" s="10"/>
      <c r="D65" s="6"/>
      <c r="E65" s="6"/>
      <c r="F65" s="2"/>
      <c r="G65" s="2"/>
      <c r="H65" s="2"/>
      <c r="I65" s="7"/>
      <c r="W65" s="4"/>
      <c r="X65" s="4"/>
      <c r="Y65" s="4"/>
      <c r="Z65" s="4"/>
      <c r="AA65" s="4"/>
      <c r="AB65" s="4"/>
      <c r="AC65" s="4"/>
      <c r="AD65" s="4"/>
      <c r="AE65" s="4"/>
      <c r="AF65" s="4"/>
      <c r="AG65" s="4"/>
      <c r="AH65" s="4"/>
      <c r="AI65" s="22"/>
      <c r="AJ65" s="22"/>
      <c r="AK65" s="22"/>
      <c r="AL65" s="22"/>
      <c r="AM65" s="22"/>
      <c r="AN65" s="22"/>
      <c r="AO65" s="22"/>
      <c r="AP65" s="22"/>
      <c r="AQ65" s="22"/>
      <c r="AR65" s="22"/>
      <c r="AS65" s="22"/>
      <c r="AT65" s="22"/>
      <c r="AU65" s="22"/>
      <c r="AV65" s="22"/>
      <c r="AW65" s="22"/>
    </row>
    <row r="66" spans="1:49" ht="12.75">
      <c r="A66" s="4"/>
      <c r="B66" s="3"/>
      <c r="C66" s="10"/>
      <c r="D66" s="6"/>
      <c r="E66" s="6"/>
      <c r="F66" s="2"/>
      <c r="G66" s="2"/>
      <c r="H66" s="2"/>
      <c r="I66" s="7"/>
      <c r="W66" s="4"/>
      <c r="X66" s="4"/>
      <c r="Y66" s="4"/>
      <c r="Z66" s="4"/>
      <c r="AA66" s="4"/>
      <c r="AB66" s="4"/>
      <c r="AC66" s="4"/>
      <c r="AD66" s="4"/>
      <c r="AE66" s="4"/>
      <c r="AF66" s="4"/>
      <c r="AG66" s="4"/>
      <c r="AH66" s="4"/>
      <c r="AI66" s="22"/>
      <c r="AJ66" s="22"/>
      <c r="AK66" s="22"/>
      <c r="AL66" s="22"/>
      <c r="AM66" s="22"/>
      <c r="AN66" s="22"/>
      <c r="AO66" s="22"/>
      <c r="AP66" s="22"/>
      <c r="AQ66" s="22"/>
      <c r="AR66" s="22"/>
      <c r="AS66" s="22"/>
      <c r="AT66" s="22"/>
      <c r="AU66" s="22"/>
      <c r="AV66" s="22"/>
      <c r="AW66" s="22"/>
    </row>
    <row r="67" spans="1:49" ht="12.75">
      <c r="A67" s="4"/>
      <c r="B67" s="3"/>
      <c r="C67" s="10"/>
      <c r="D67" s="6"/>
      <c r="E67" s="6"/>
      <c r="F67" s="2"/>
      <c r="G67" s="2"/>
      <c r="H67" s="2"/>
      <c r="I67" s="7"/>
      <c r="W67" s="4"/>
      <c r="X67" s="4"/>
      <c r="Y67" s="4"/>
      <c r="Z67" s="4"/>
      <c r="AA67" s="4"/>
      <c r="AB67" s="4"/>
      <c r="AC67" s="4"/>
      <c r="AD67" s="4"/>
      <c r="AE67" s="4"/>
      <c r="AF67" s="4"/>
      <c r="AG67" s="4"/>
      <c r="AH67" s="4"/>
      <c r="AI67" s="22"/>
      <c r="AJ67" s="22"/>
      <c r="AK67" s="22"/>
      <c r="AL67" s="22"/>
      <c r="AM67" s="22"/>
      <c r="AN67" s="22"/>
      <c r="AO67" s="22"/>
      <c r="AP67" s="22"/>
      <c r="AQ67" s="22"/>
      <c r="AR67" s="22"/>
      <c r="AS67" s="22"/>
      <c r="AT67" s="22"/>
      <c r="AU67" s="22"/>
      <c r="AV67" s="22"/>
      <c r="AW67" s="22"/>
    </row>
    <row r="68" spans="1:49" ht="12.75">
      <c r="A68" s="4"/>
      <c r="B68" s="3"/>
      <c r="C68" s="10"/>
      <c r="D68" s="6"/>
      <c r="E68" s="6"/>
      <c r="F68" s="2"/>
      <c r="G68" s="2"/>
      <c r="H68" s="2"/>
      <c r="I68" s="7"/>
      <c r="W68" s="4"/>
      <c r="X68" s="4"/>
      <c r="Y68" s="4"/>
      <c r="Z68" s="4"/>
      <c r="AA68" s="4"/>
      <c r="AB68" s="4"/>
      <c r="AC68" s="4"/>
      <c r="AD68" s="4"/>
      <c r="AE68" s="4"/>
      <c r="AF68" s="4"/>
      <c r="AG68" s="4"/>
      <c r="AH68" s="4"/>
      <c r="AI68" s="22"/>
      <c r="AJ68" s="22"/>
      <c r="AK68" s="22"/>
      <c r="AL68" s="22"/>
      <c r="AM68" s="22"/>
      <c r="AN68" s="22"/>
      <c r="AO68" s="22"/>
      <c r="AP68" s="22"/>
      <c r="AQ68" s="22"/>
      <c r="AR68" s="22"/>
      <c r="AS68" s="22"/>
      <c r="AT68" s="22"/>
      <c r="AU68" s="22"/>
      <c r="AV68" s="22"/>
      <c r="AW68" s="22"/>
    </row>
    <row r="69" spans="1:49" ht="12.75">
      <c r="A69" s="4"/>
      <c r="B69" s="3"/>
      <c r="C69" s="10"/>
      <c r="D69" s="6"/>
      <c r="E69" s="6"/>
      <c r="F69" s="2"/>
      <c r="G69" s="2"/>
      <c r="H69" s="2"/>
      <c r="I69" s="7"/>
      <c r="W69" s="4"/>
      <c r="X69" s="4"/>
      <c r="Y69" s="4"/>
      <c r="Z69" s="4"/>
      <c r="AA69" s="4"/>
      <c r="AB69" s="4"/>
      <c r="AC69" s="4"/>
      <c r="AD69" s="4"/>
      <c r="AE69" s="4"/>
      <c r="AF69" s="4"/>
      <c r="AG69" s="4"/>
      <c r="AH69" s="4"/>
      <c r="AI69" s="22"/>
      <c r="AJ69" s="22"/>
      <c r="AK69" s="22"/>
      <c r="AL69" s="22"/>
      <c r="AM69" s="22"/>
      <c r="AN69" s="22"/>
      <c r="AO69" s="22"/>
      <c r="AP69" s="22"/>
      <c r="AQ69" s="22"/>
      <c r="AR69" s="22"/>
      <c r="AS69" s="22"/>
      <c r="AT69" s="22"/>
      <c r="AU69" s="22"/>
      <c r="AV69" s="22"/>
      <c r="AW69" s="22"/>
    </row>
    <row r="70" spans="1:49" ht="12.75">
      <c r="A70" s="4"/>
      <c r="B70" s="3"/>
      <c r="C70" s="10"/>
      <c r="D70" s="6"/>
      <c r="E70" s="6"/>
      <c r="F70" s="2"/>
      <c r="G70" s="2"/>
      <c r="H70" s="2"/>
      <c r="I70" s="7"/>
      <c r="W70" s="4"/>
      <c r="X70" s="4"/>
      <c r="Y70" s="4"/>
      <c r="Z70" s="4"/>
      <c r="AA70" s="4"/>
      <c r="AB70" s="4"/>
      <c r="AC70" s="4"/>
      <c r="AD70" s="4"/>
      <c r="AE70" s="4"/>
      <c r="AF70" s="4"/>
      <c r="AG70" s="4"/>
      <c r="AH70" s="4"/>
      <c r="AI70" s="22"/>
      <c r="AJ70" s="22"/>
      <c r="AK70" s="22"/>
      <c r="AL70" s="22"/>
      <c r="AM70" s="22"/>
      <c r="AN70" s="22"/>
      <c r="AO70" s="22"/>
      <c r="AP70" s="22"/>
      <c r="AQ70" s="22"/>
      <c r="AR70" s="22"/>
      <c r="AS70" s="22"/>
      <c r="AT70" s="22"/>
      <c r="AU70" s="22"/>
      <c r="AV70" s="22"/>
      <c r="AW70" s="22"/>
    </row>
    <row r="71" spans="1:49" ht="12.75">
      <c r="A71" s="4"/>
      <c r="B71" s="3"/>
      <c r="C71" s="10"/>
      <c r="D71" s="6"/>
      <c r="E71" s="6"/>
      <c r="F71" s="2"/>
      <c r="G71" s="2"/>
      <c r="H71" s="2"/>
      <c r="I71" s="7"/>
      <c r="W71" s="4"/>
      <c r="X71" s="4"/>
      <c r="Y71" s="4"/>
      <c r="Z71" s="4"/>
      <c r="AA71" s="4"/>
      <c r="AB71" s="4"/>
      <c r="AC71" s="4"/>
      <c r="AD71" s="4"/>
      <c r="AE71" s="4"/>
      <c r="AF71" s="4"/>
      <c r="AG71" s="4"/>
      <c r="AH71" s="4"/>
      <c r="AI71" s="22"/>
      <c r="AJ71" s="22"/>
      <c r="AK71" s="22"/>
      <c r="AL71" s="22"/>
      <c r="AM71" s="22"/>
      <c r="AN71" s="22"/>
      <c r="AO71" s="22"/>
      <c r="AP71" s="22"/>
      <c r="AQ71" s="22"/>
      <c r="AR71" s="22"/>
      <c r="AS71" s="22"/>
      <c r="AT71" s="22"/>
      <c r="AU71" s="22"/>
      <c r="AV71" s="22"/>
      <c r="AW71" s="22"/>
    </row>
    <row r="72" spans="1:49" ht="12.75">
      <c r="A72" s="4"/>
      <c r="B72" s="3"/>
      <c r="C72" s="10"/>
      <c r="D72" s="6"/>
      <c r="E72" s="6"/>
      <c r="F72" s="2"/>
      <c r="G72" s="2"/>
      <c r="H72" s="2"/>
      <c r="I72" s="7"/>
      <c r="W72" s="4"/>
      <c r="X72" s="4"/>
      <c r="Y72" s="4"/>
      <c r="Z72" s="4"/>
      <c r="AA72" s="4"/>
      <c r="AB72" s="4"/>
      <c r="AC72" s="4"/>
      <c r="AD72" s="4"/>
      <c r="AE72" s="4"/>
      <c r="AF72" s="4"/>
      <c r="AG72" s="4"/>
      <c r="AH72" s="4"/>
      <c r="AI72" s="22"/>
      <c r="AJ72" s="22"/>
      <c r="AK72" s="22"/>
      <c r="AL72" s="22"/>
      <c r="AM72" s="22"/>
      <c r="AN72" s="22"/>
      <c r="AO72" s="22"/>
      <c r="AP72" s="22"/>
      <c r="AQ72" s="22"/>
      <c r="AR72" s="22"/>
      <c r="AS72" s="22"/>
      <c r="AT72" s="22"/>
      <c r="AU72" s="22"/>
      <c r="AV72" s="22"/>
      <c r="AW72" s="22"/>
    </row>
    <row r="73" spans="1:49" ht="12.75">
      <c r="A73" s="4"/>
      <c r="B73" s="3"/>
      <c r="C73" s="10"/>
      <c r="D73" s="6"/>
      <c r="E73" s="6"/>
      <c r="F73" s="2"/>
      <c r="G73" s="2"/>
      <c r="H73" s="2"/>
      <c r="I73" s="7"/>
      <c r="W73" s="4"/>
      <c r="X73" s="4"/>
      <c r="Y73" s="4"/>
      <c r="Z73" s="4"/>
      <c r="AA73" s="4"/>
      <c r="AB73" s="4"/>
      <c r="AC73" s="4"/>
      <c r="AD73" s="4"/>
      <c r="AE73" s="4"/>
      <c r="AF73" s="4"/>
      <c r="AG73" s="4"/>
      <c r="AH73" s="4"/>
      <c r="AI73" s="22"/>
      <c r="AJ73" s="22"/>
      <c r="AK73" s="22"/>
      <c r="AL73" s="22"/>
      <c r="AM73" s="22"/>
      <c r="AN73" s="22"/>
      <c r="AO73" s="22"/>
      <c r="AP73" s="22"/>
      <c r="AQ73" s="22"/>
      <c r="AR73" s="22"/>
      <c r="AS73" s="22"/>
      <c r="AT73" s="22"/>
      <c r="AU73" s="22"/>
      <c r="AV73" s="22"/>
      <c r="AW73" s="22"/>
    </row>
    <row r="74" spans="1:49" ht="12.75">
      <c r="A74" s="4"/>
      <c r="B74" s="3"/>
      <c r="C74" s="10"/>
      <c r="D74" s="6"/>
      <c r="E74" s="6"/>
      <c r="F74" s="2"/>
      <c r="G74" s="2"/>
      <c r="H74" s="2"/>
      <c r="I74" s="7"/>
      <c r="W74" s="4"/>
      <c r="X74" s="4"/>
      <c r="Y74" s="4"/>
      <c r="Z74" s="4"/>
      <c r="AA74" s="4"/>
      <c r="AB74" s="4"/>
      <c r="AC74" s="4"/>
      <c r="AD74" s="4"/>
      <c r="AE74" s="4"/>
      <c r="AF74" s="4"/>
      <c r="AG74" s="4"/>
      <c r="AH74" s="4"/>
      <c r="AI74" s="22"/>
      <c r="AJ74" s="22"/>
      <c r="AK74" s="22"/>
      <c r="AL74" s="22"/>
      <c r="AM74" s="22"/>
      <c r="AN74" s="22"/>
      <c r="AO74" s="22"/>
      <c r="AP74" s="22"/>
      <c r="AQ74" s="22"/>
      <c r="AR74" s="22"/>
      <c r="AS74" s="22"/>
      <c r="AT74" s="22"/>
      <c r="AU74" s="22"/>
      <c r="AV74" s="22"/>
      <c r="AW74" s="22"/>
    </row>
    <row r="75" spans="1:49" ht="12.75">
      <c r="A75" s="4"/>
      <c r="B75" s="3"/>
      <c r="C75" s="10"/>
      <c r="D75" s="6"/>
      <c r="E75" s="6"/>
      <c r="F75" s="2"/>
      <c r="G75" s="2"/>
      <c r="H75" s="2"/>
      <c r="I75" s="7"/>
      <c r="W75" s="4"/>
      <c r="X75" s="4"/>
      <c r="Y75" s="4"/>
      <c r="Z75" s="4"/>
      <c r="AA75" s="4"/>
      <c r="AB75" s="4"/>
      <c r="AC75" s="4"/>
      <c r="AD75" s="4"/>
      <c r="AE75" s="4"/>
      <c r="AF75" s="4"/>
      <c r="AG75" s="4"/>
      <c r="AH75" s="4"/>
      <c r="AI75" s="22"/>
      <c r="AJ75" s="22"/>
      <c r="AK75" s="22"/>
      <c r="AL75" s="22"/>
      <c r="AM75" s="22"/>
      <c r="AN75" s="22"/>
      <c r="AO75" s="22"/>
      <c r="AP75" s="22"/>
      <c r="AQ75" s="22"/>
      <c r="AR75" s="22"/>
      <c r="AS75" s="22"/>
      <c r="AT75" s="22"/>
      <c r="AU75" s="22"/>
      <c r="AV75" s="22"/>
      <c r="AW75" s="22"/>
    </row>
    <row r="76" spans="1:49" ht="12.75">
      <c r="A76" s="4"/>
      <c r="B76" s="3"/>
      <c r="C76" s="10"/>
      <c r="D76" s="6"/>
      <c r="E76" s="6"/>
      <c r="F76" s="2"/>
      <c r="G76" s="2"/>
      <c r="H76" s="2"/>
      <c r="I76" s="7"/>
      <c r="W76" s="4"/>
      <c r="X76" s="4"/>
      <c r="Y76" s="4"/>
      <c r="Z76" s="4"/>
      <c r="AA76" s="4"/>
      <c r="AB76" s="4"/>
      <c r="AC76" s="4"/>
      <c r="AD76" s="4"/>
      <c r="AE76" s="4"/>
      <c r="AF76" s="4"/>
      <c r="AG76" s="4"/>
      <c r="AH76" s="4"/>
      <c r="AI76" s="22"/>
      <c r="AJ76" s="22"/>
      <c r="AK76" s="22"/>
      <c r="AL76" s="22"/>
      <c r="AM76" s="22"/>
      <c r="AN76" s="22"/>
      <c r="AO76" s="22"/>
      <c r="AP76" s="22"/>
      <c r="AQ76" s="22"/>
      <c r="AR76" s="22"/>
      <c r="AS76" s="22"/>
      <c r="AT76" s="22"/>
      <c r="AU76" s="22"/>
      <c r="AV76" s="22"/>
      <c r="AW76" s="22"/>
    </row>
    <row r="77" spans="1:49" ht="12.75">
      <c r="A77" s="4"/>
      <c r="B77" s="3"/>
      <c r="C77" s="10"/>
      <c r="D77" s="6"/>
      <c r="E77" s="6"/>
      <c r="F77" s="2"/>
      <c r="G77" s="2"/>
      <c r="H77" s="2"/>
      <c r="I77" s="7"/>
      <c r="W77" s="4"/>
      <c r="X77" s="4"/>
      <c r="Y77" s="4"/>
      <c r="Z77" s="4"/>
      <c r="AA77" s="4"/>
      <c r="AB77" s="4"/>
      <c r="AC77" s="4"/>
      <c r="AD77" s="4"/>
      <c r="AE77" s="4"/>
      <c r="AF77" s="4"/>
      <c r="AG77" s="4"/>
      <c r="AH77" s="4"/>
      <c r="AI77" s="22"/>
      <c r="AJ77" s="22"/>
      <c r="AK77" s="22"/>
      <c r="AL77" s="22"/>
      <c r="AM77" s="22"/>
      <c r="AN77" s="22"/>
      <c r="AO77" s="22"/>
      <c r="AP77" s="22"/>
      <c r="AQ77" s="22"/>
      <c r="AR77" s="22"/>
      <c r="AS77" s="22"/>
      <c r="AT77" s="22"/>
      <c r="AU77" s="22"/>
      <c r="AV77" s="22"/>
      <c r="AW77" s="22"/>
    </row>
    <row r="78" spans="1:49" ht="12.75">
      <c r="A78" s="4"/>
      <c r="B78" s="3"/>
      <c r="C78" s="10"/>
      <c r="D78" s="6"/>
      <c r="E78" s="6"/>
      <c r="F78" s="2"/>
      <c r="G78" s="2"/>
      <c r="H78" s="2"/>
      <c r="I78" s="7"/>
      <c r="W78" s="4"/>
      <c r="X78" s="4"/>
      <c r="Y78" s="4"/>
      <c r="Z78" s="4"/>
      <c r="AA78" s="4"/>
      <c r="AB78" s="4"/>
      <c r="AC78" s="4"/>
      <c r="AD78" s="4"/>
      <c r="AE78" s="4"/>
      <c r="AF78" s="4"/>
      <c r="AG78" s="4"/>
      <c r="AH78" s="4"/>
      <c r="AI78" s="22"/>
      <c r="AJ78" s="22"/>
      <c r="AK78" s="22"/>
      <c r="AL78" s="22"/>
      <c r="AM78" s="22"/>
      <c r="AN78" s="22"/>
      <c r="AO78" s="22"/>
      <c r="AP78" s="22"/>
      <c r="AQ78" s="22"/>
      <c r="AR78" s="22"/>
      <c r="AS78" s="22"/>
      <c r="AT78" s="22"/>
      <c r="AU78" s="22"/>
      <c r="AV78" s="22"/>
      <c r="AW78" s="22"/>
    </row>
    <row r="79" spans="1:49" ht="12.75">
      <c r="A79" s="4"/>
      <c r="B79" s="3"/>
      <c r="C79" s="10"/>
      <c r="D79" s="6"/>
      <c r="E79" s="6"/>
      <c r="F79" s="2"/>
      <c r="G79" s="2"/>
      <c r="H79" s="2"/>
      <c r="I79" s="7"/>
      <c r="W79" s="4"/>
      <c r="X79" s="4"/>
      <c r="Y79" s="4"/>
      <c r="Z79" s="4"/>
      <c r="AA79" s="4"/>
      <c r="AB79" s="4"/>
      <c r="AC79" s="4"/>
      <c r="AD79" s="4"/>
      <c r="AE79" s="4"/>
      <c r="AF79" s="4"/>
      <c r="AG79" s="4"/>
      <c r="AH79" s="4"/>
      <c r="AI79" s="22"/>
      <c r="AJ79" s="22"/>
      <c r="AK79" s="22"/>
      <c r="AL79" s="22"/>
      <c r="AM79" s="22"/>
      <c r="AN79" s="22"/>
      <c r="AO79" s="22"/>
      <c r="AP79" s="22"/>
      <c r="AQ79" s="22"/>
      <c r="AR79" s="22"/>
      <c r="AS79" s="22"/>
      <c r="AT79" s="22"/>
      <c r="AU79" s="22"/>
      <c r="AV79" s="22"/>
      <c r="AW79" s="22"/>
    </row>
    <row r="80" spans="2:9" s="22" customFormat="1" ht="12.75">
      <c r="B80" s="23"/>
      <c r="C80" s="24"/>
      <c r="D80" s="25"/>
      <c r="E80" s="25"/>
      <c r="F80" s="26"/>
      <c r="G80" s="26"/>
      <c r="H80" s="26"/>
      <c r="I80" s="27"/>
    </row>
    <row r="81" spans="2:9" s="22" customFormat="1" ht="12.75">
      <c r="B81" s="23"/>
      <c r="C81" s="24"/>
      <c r="D81" s="25"/>
      <c r="E81" s="25"/>
      <c r="F81" s="26"/>
      <c r="G81" s="26"/>
      <c r="H81" s="26"/>
      <c r="I81" s="27"/>
    </row>
    <row r="82" spans="2:9" s="22" customFormat="1" ht="12.75">
      <c r="B82" s="23"/>
      <c r="C82" s="24"/>
      <c r="D82" s="25"/>
      <c r="E82" s="25"/>
      <c r="F82" s="26"/>
      <c r="G82" s="26"/>
      <c r="H82" s="26"/>
      <c r="I82" s="27"/>
    </row>
    <row r="83" spans="2:9" s="22" customFormat="1" ht="12.75">
      <c r="B83" s="23"/>
      <c r="C83" s="24"/>
      <c r="D83" s="25"/>
      <c r="E83" s="25"/>
      <c r="F83" s="26"/>
      <c r="G83" s="26"/>
      <c r="H83" s="26"/>
      <c r="I83" s="27"/>
    </row>
    <row r="84" spans="2:9" s="22" customFormat="1" ht="12.75">
      <c r="B84" s="23"/>
      <c r="C84" s="24"/>
      <c r="D84" s="25"/>
      <c r="E84" s="25"/>
      <c r="F84" s="26"/>
      <c r="G84" s="26"/>
      <c r="H84" s="26"/>
      <c r="I84" s="27"/>
    </row>
    <row r="85" spans="2:9" s="22" customFormat="1" ht="12.75">
      <c r="B85" s="23"/>
      <c r="C85" s="24"/>
      <c r="D85" s="25"/>
      <c r="E85" s="25"/>
      <c r="F85" s="26"/>
      <c r="G85" s="26"/>
      <c r="H85" s="26"/>
      <c r="I85" s="27"/>
    </row>
    <row r="86" spans="2:9" s="22" customFormat="1" ht="12.75">
      <c r="B86" s="23"/>
      <c r="C86" s="24"/>
      <c r="D86" s="25"/>
      <c r="E86" s="25"/>
      <c r="F86" s="26"/>
      <c r="G86" s="26"/>
      <c r="H86" s="26"/>
      <c r="I86" s="27"/>
    </row>
    <row r="87" spans="2:9" s="22" customFormat="1" ht="12.75">
      <c r="B87" s="23"/>
      <c r="C87" s="24"/>
      <c r="D87" s="25"/>
      <c r="E87" s="25"/>
      <c r="F87" s="26"/>
      <c r="G87" s="26"/>
      <c r="H87" s="26"/>
      <c r="I87" s="27"/>
    </row>
    <row r="88" spans="2:9" s="22" customFormat="1" ht="12.75">
      <c r="B88" s="23"/>
      <c r="C88" s="24"/>
      <c r="D88" s="25"/>
      <c r="E88" s="25"/>
      <c r="F88" s="26"/>
      <c r="G88" s="26"/>
      <c r="H88" s="26"/>
      <c r="I88" s="27"/>
    </row>
    <row r="89" spans="2:9" s="22" customFormat="1" ht="12.75">
      <c r="B89" s="23"/>
      <c r="C89" s="24"/>
      <c r="D89" s="25"/>
      <c r="E89" s="25"/>
      <c r="F89" s="26"/>
      <c r="G89" s="26"/>
      <c r="H89" s="26"/>
      <c r="I89" s="27"/>
    </row>
    <row r="90" spans="2:9" s="22" customFormat="1" ht="12.75">
      <c r="B90" s="23"/>
      <c r="C90" s="24"/>
      <c r="D90" s="25"/>
      <c r="E90" s="25"/>
      <c r="F90" s="26"/>
      <c r="G90" s="26"/>
      <c r="H90" s="26"/>
      <c r="I90" s="27"/>
    </row>
    <row r="91" spans="2:9" s="22" customFormat="1" ht="12.75">
      <c r="B91" s="23"/>
      <c r="C91" s="24"/>
      <c r="D91" s="25"/>
      <c r="E91" s="25"/>
      <c r="F91" s="26"/>
      <c r="G91" s="26"/>
      <c r="H91" s="26"/>
      <c r="I91" s="27"/>
    </row>
    <row r="92" spans="2:9" s="22" customFormat="1" ht="12.75">
      <c r="B92" s="23"/>
      <c r="C92" s="24"/>
      <c r="D92" s="25"/>
      <c r="E92" s="25"/>
      <c r="F92" s="26"/>
      <c r="G92" s="26"/>
      <c r="H92" s="26"/>
      <c r="I92" s="27"/>
    </row>
    <row r="93" spans="2:9" s="22" customFormat="1" ht="12.75">
      <c r="B93" s="23"/>
      <c r="C93" s="24"/>
      <c r="D93" s="25"/>
      <c r="E93" s="25"/>
      <c r="F93" s="26"/>
      <c r="G93" s="26"/>
      <c r="H93" s="26"/>
      <c r="I93" s="27"/>
    </row>
    <row r="94" spans="2:9" s="22" customFormat="1" ht="12.75">
      <c r="B94" s="23"/>
      <c r="C94" s="24"/>
      <c r="D94" s="25"/>
      <c r="E94" s="25"/>
      <c r="F94" s="26"/>
      <c r="G94" s="26"/>
      <c r="H94" s="26"/>
      <c r="I94" s="27"/>
    </row>
    <row r="95" spans="2:9" s="22" customFormat="1" ht="12.75">
      <c r="B95" s="23"/>
      <c r="C95" s="24"/>
      <c r="D95" s="25"/>
      <c r="E95" s="25"/>
      <c r="F95" s="26"/>
      <c r="G95" s="26"/>
      <c r="H95" s="26"/>
      <c r="I95" s="27"/>
    </row>
    <row r="96" spans="2:9" s="22" customFormat="1" ht="12.75">
      <c r="B96" s="23"/>
      <c r="C96" s="24"/>
      <c r="D96" s="25"/>
      <c r="E96" s="25"/>
      <c r="F96" s="26"/>
      <c r="G96" s="26"/>
      <c r="H96" s="26"/>
      <c r="I96" s="27"/>
    </row>
    <row r="97" spans="2:9" s="22" customFormat="1" ht="12.75">
      <c r="B97" s="23"/>
      <c r="C97" s="24"/>
      <c r="D97" s="25"/>
      <c r="E97" s="25"/>
      <c r="F97" s="26"/>
      <c r="G97" s="26"/>
      <c r="H97" s="26"/>
      <c r="I97" s="27"/>
    </row>
    <row r="98" spans="2:9" s="22" customFormat="1" ht="12.75">
      <c r="B98" s="28"/>
      <c r="C98" s="24"/>
      <c r="D98" s="25"/>
      <c r="E98" s="25"/>
      <c r="F98" s="28"/>
      <c r="G98" s="28"/>
      <c r="H98" s="28"/>
      <c r="I98" s="27"/>
    </row>
    <row r="99" spans="2:9" s="22" customFormat="1" ht="12.75">
      <c r="B99" s="28"/>
      <c r="C99" s="24"/>
      <c r="D99" s="25"/>
      <c r="E99" s="25"/>
      <c r="F99" s="28"/>
      <c r="G99" s="28"/>
      <c r="H99" s="28"/>
      <c r="I99" s="27"/>
    </row>
    <row r="100" spans="2:9" s="22" customFormat="1" ht="12.75">
      <c r="B100" s="28"/>
      <c r="C100" s="24"/>
      <c r="D100" s="25"/>
      <c r="E100" s="25"/>
      <c r="F100" s="28"/>
      <c r="G100" s="28"/>
      <c r="H100" s="28"/>
      <c r="I100" s="27"/>
    </row>
    <row r="101" spans="2:9" s="22" customFormat="1" ht="12.75">
      <c r="B101" s="28"/>
      <c r="C101" s="24"/>
      <c r="D101" s="25"/>
      <c r="E101" s="25"/>
      <c r="F101" s="28"/>
      <c r="G101" s="28"/>
      <c r="H101" s="28"/>
      <c r="I101" s="27"/>
    </row>
    <row r="102" spans="2:9" s="22" customFormat="1" ht="12.75">
      <c r="B102" s="28"/>
      <c r="C102" s="24"/>
      <c r="D102" s="25"/>
      <c r="E102" s="25"/>
      <c r="F102" s="28"/>
      <c r="G102" s="28"/>
      <c r="H102" s="28"/>
      <c r="I102" s="27"/>
    </row>
    <row r="103" spans="2:9" s="22" customFormat="1" ht="12.75">
      <c r="B103" s="28"/>
      <c r="C103" s="24"/>
      <c r="D103" s="25"/>
      <c r="E103" s="25"/>
      <c r="F103" s="28"/>
      <c r="G103" s="28"/>
      <c r="H103" s="28"/>
      <c r="I103" s="27"/>
    </row>
    <row r="104" spans="2:9" s="22" customFormat="1" ht="12.75">
      <c r="B104" s="28"/>
      <c r="C104" s="24"/>
      <c r="D104" s="25"/>
      <c r="E104" s="25"/>
      <c r="F104" s="28"/>
      <c r="G104" s="28"/>
      <c r="H104" s="28"/>
      <c r="I104" s="27"/>
    </row>
    <row r="105" spans="2:9" s="22" customFormat="1" ht="12.75">
      <c r="B105" s="28"/>
      <c r="C105" s="24"/>
      <c r="D105" s="25"/>
      <c r="E105" s="25"/>
      <c r="F105" s="28"/>
      <c r="G105" s="28"/>
      <c r="H105" s="28"/>
      <c r="I105" s="27"/>
    </row>
    <row r="106" spans="2:9" s="22" customFormat="1" ht="12.75">
      <c r="B106" s="28"/>
      <c r="C106" s="24"/>
      <c r="D106" s="25"/>
      <c r="E106" s="25"/>
      <c r="F106" s="28"/>
      <c r="G106" s="28"/>
      <c r="H106" s="28"/>
      <c r="I106" s="27"/>
    </row>
    <row r="107" spans="2:9" s="22" customFormat="1" ht="12.75">
      <c r="B107" s="28"/>
      <c r="C107" s="24"/>
      <c r="D107" s="25"/>
      <c r="E107" s="25"/>
      <c r="F107" s="28"/>
      <c r="G107" s="28"/>
      <c r="H107" s="28"/>
      <c r="I107" s="27"/>
    </row>
    <row r="108" spans="2:9" s="22" customFormat="1" ht="12.75">
      <c r="B108" s="28"/>
      <c r="C108" s="24"/>
      <c r="D108" s="25"/>
      <c r="E108" s="25"/>
      <c r="F108" s="28"/>
      <c r="G108" s="28"/>
      <c r="H108" s="28"/>
      <c r="I108" s="27"/>
    </row>
    <row r="109" spans="2:9" s="22" customFormat="1" ht="12.75">
      <c r="B109" s="28"/>
      <c r="C109" s="24"/>
      <c r="D109" s="25"/>
      <c r="E109" s="25"/>
      <c r="F109" s="28"/>
      <c r="G109" s="28"/>
      <c r="H109" s="28"/>
      <c r="I109" s="27"/>
    </row>
    <row r="110" spans="2:9" s="22" customFormat="1" ht="12.75">
      <c r="B110" s="28"/>
      <c r="C110" s="24"/>
      <c r="D110" s="25"/>
      <c r="E110" s="25"/>
      <c r="F110" s="28"/>
      <c r="G110" s="28"/>
      <c r="H110" s="28"/>
      <c r="I110" s="27"/>
    </row>
    <row r="111" spans="2:9" s="22" customFormat="1" ht="12.75">
      <c r="B111" s="28"/>
      <c r="C111" s="24"/>
      <c r="D111" s="25"/>
      <c r="E111" s="25"/>
      <c r="F111" s="28"/>
      <c r="G111" s="28"/>
      <c r="H111" s="28"/>
      <c r="I111" s="27"/>
    </row>
    <row r="112" spans="2:9" s="22" customFormat="1" ht="12.75">
      <c r="B112" s="28"/>
      <c r="C112" s="24"/>
      <c r="D112" s="25"/>
      <c r="E112" s="25"/>
      <c r="F112" s="28"/>
      <c r="G112" s="28"/>
      <c r="H112" s="28"/>
      <c r="I112" s="27"/>
    </row>
    <row r="113" spans="2:9" s="22" customFormat="1" ht="12.75">
      <c r="B113" s="28"/>
      <c r="C113" s="24"/>
      <c r="D113" s="25"/>
      <c r="E113" s="25"/>
      <c r="F113" s="28"/>
      <c r="G113" s="28"/>
      <c r="H113" s="28"/>
      <c r="I113" s="27"/>
    </row>
    <row r="114" spans="2:9" s="22" customFormat="1" ht="12.75">
      <c r="B114" s="28"/>
      <c r="C114" s="24"/>
      <c r="D114" s="25"/>
      <c r="E114" s="25"/>
      <c r="F114" s="28"/>
      <c r="G114" s="28"/>
      <c r="H114" s="28"/>
      <c r="I114" s="27"/>
    </row>
    <row r="115" spans="2:9" s="22" customFormat="1" ht="12.75">
      <c r="B115" s="28"/>
      <c r="C115" s="24"/>
      <c r="D115" s="25"/>
      <c r="E115" s="25"/>
      <c r="F115" s="28"/>
      <c r="G115" s="28"/>
      <c r="H115" s="28"/>
      <c r="I115" s="27"/>
    </row>
    <row r="116" spans="2:9" s="22" customFormat="1" ht="12.75">
      <c r="B116" s="28"/>
      <c r="C116" s="24"/>
      <c r="D116" s="25"/>
      <c r="E116" s="25"/>
      <c r="F116" s="28"/>
      <c r="G116" s="28"/>
      <c r="H116" s="28"/>
      <c r="I116" s="27"/>
    </row>
    <row r="117" spans="2:9" s="22" customFormat="1" ht="12.75">
      <c r="B117" s="28"/>
      <c r="C117" s="24"/>
      <c r="D117" s="25"/>
      <c r="E117" s="25"/>
      <c r="F117" s="28"/>
      <c r="G117" s="28"/>
      <c r="H117" s="28"/>
      <c r="I117" s="27"/>
    </row>
    <row r="118" spans="2:9" s="22" customFormat="1" ht="12.75">
      <c r="B118" s="28"/>
      <c r="C118" s="24"/>
      <c r="D118" s="25"/>
      <c r="E118" s="25"/>
      <c r="F118" s="28"/>
      <c r="G118" s="28"/>
      <c r="H118" s="28"/>
      <c r="I118" s="27"/>
    </row>
    <row r="119" spans="2:9" s="22" customFormat="1" ht="12.75">
      <c r="B119" s="28"/>
      <c r="C119" s="24"/>
      <c r="D119" s="25"/>
      <c r="E119" s="25"/>
      <c r="F119" s="28"/>
      <c r="G119" s="28"/>
      <c r="H119" s="28"/>
      <c r="I119" s="27"/>
    </row>
    <row r="120" spans="2:9" s="22" customFormat="1" ht="12.75">
      <c r="B120" s="28"/>
      <c r="C120" s="24"/>
      <c r="D120" s="25"/>
      <c r="E120" s="25"/>
      <c r="F120" s="28"/>
      <c r="G120" s="28"/>
      <c r="H120" s="28"/>
      <c r="I120" s="27"/>
    </row>
    <row r="121" spans="2:9" s="22" customFormat="1" ht="12.75">
      <c r="B121" s="28"/>
      <c r="C121" s="24"/>
      <c r="D121" s="25"/>
      <c r="E121" s="25"/>
      <c r="F121" s="28"/>
      <c r="G121" s="28"/>
      <c r="H121" s="28"/>
      <c r="I121" s="27"/>
    </row>
    <row r="122" spans="2:9" s="22" customFormat="1" ht="12.75">
      <c r="B122" s="28"/>
      <c r="C122" s="24"/>
      <c r="D122" s="25"/>
      <c r="E122" s="25"/>
      <c r="F122" s="28"/>
      <c r="G122" s="28"/>
      <c r="H122" s="28"/>
      <c r="I122" s="27"/>
    </row>
    <row r="123" spans="2:9" s="22" customFormat="1" ht="12.75">
      <c r="B123" s="28"/>
      <c r="C123" s="24"/>
      <c r="D123" s="25"/>
      <c r="E123" s="25"/>
      <c r="F123" s="28"/>
      <c r="G123" s="28"/>
      <c r="H123" s="28"/>
      <c r="I123" s="27"/>
    </row>
    <row r="124" spans="2:9" s="22" customFormat="1" ht="12.75">
      <c r="B124" s="28"/>
      <c r="C124" s="24"/>
      <c r="D124" s="25"/>
      <c r="E124" s="25"/>
      <c r="F124" s="28"/>
      <c r="G124" s="28"/>
      <c r="H124" s="28"/>
      <c r="I124" s="27"/>
    </row>
    <row r="125" spans="2:9" s="22" customFormat="1" ht="12.75">
      <c r="B125" s="28"/>
      <c r="C125" s="24"/>
      <c r="D125" s="25"/>
      <c r="E125" s="25"/>
      <c r="F125" s="28"/>
      <c r="G125" s="28"/>
      <c r="H125" s="28"/>
      <c r="I125" s="27"/>
    </row>
    <row r="126" spans="2:9" s="22" customFormat="1" ht="12.75">
      <c r="B126" s="28"/>
      <c r="C126" s="24"/>
      <c r="D126" s="25"/>
      <c r="E126" s="25"/>
      <c r="F126" s="28"/>
      <c r="G126" s="28"/>
      <c r="H126" s="28"/>
      <c r="I126" s="27"/>
    </row>
    <row r="127" spans="2:9" s="22" customFormat="1" ht="12.75">
      <c r="B127" s="28"/>
      <c r="C127" s="24"/>
      <c r="D127" s="25"/>
      <c r="E127" s="25"/>
      <c r="F127" s="28"/>
      <c r="G127" s="28"/>
      <c r="H127" s="28"/>
      <c r="I127" s="27"/>
    </row>
    <row r="128" spans="2:9" s="22" customFormat="1" ht="12.75">
      <c r="B128" s="28"/>
      <c r="C128" s="24"/>
      <c r="D128" s="25"/>
      <c r="E128" s="25"/>
      <c r="F128" s="28"/>
      <c r="G128" s="28"/>
      <c r="H128" s="28"/>
      <c r="I128" s="27"/>
    </row>
    <row r="129" spans="2:9" s="22" customFormat="1" ht="12.75">
      <c r="B129" s="28"/>
      <c r="C129" s="24"/>
      <c r="D129" s="25"/>
      <c r="E129" s="25"/>
      <c r="F129" s="28"/>
      <c r="G129" s="28"/>
      <c r="H129" s="28"/>
      <c r="I129" s="27"/>
    </row>
    <row r="130" spans="2:9" s="22" customFormat="1" ht="12.75">
      <c r="B130" s="28"/>
      <c r="C130" s="24"/>
      <c r="D130" s="25"/>
      <c r="E130" s="25"/>
      <c r="F130" s="28"/>
      <c r="G130" s="28"/>
      <c r="H130" s="28"/>
      <c r="I130" s="27"/>
    </row>
    <row r="131" spans="2:9" s="22" customFormat="1" ht="12.75">
      <c r="B131" s="28"/>
      <c r="C131" s="24"/>
      <c r="D131" s="25"/>
      <c r="E131" s="25"/>
      <c r="F131" s="28"/>
      <c r="G131" s="28"/>
      <c r="H131" s="28"/>
      <c r="I131" s="27"/>
    </row>
    <row r="132" spans="2:9" s="22" customFormat="1" ht="12.75">
      <c r="B132" s="28"/>
      <c r="C132" s="24"/>
      <c r="D132" s="25"/>
      <c r="E132" s="25"/>
      <c r="F132" s="28"/>
      <c r="G132" s="28"/>
      <c r="H132" s="28"/>
      <c r="I132" s="27"/>
    </row>
    <row r="133" spans="2:9" s="22" customFormat="1" ht="12.75">
      <c r="B133" s="28"/>
      <c r="C133" s="24"/>
      <c r="D133" s="25"/>
      <c r="E133" s="25"/>
      <c r="F133" s="28"/>
      <c r="G133" s="28"/>
      <c r="H133" s="28"/>
      <c r="I133" s="27"/>
    </row>
    <row r="134" spans="2:9" s="22" customFormat="1" ht="12.75">
      <c r="B134" s="28"/>
      <c r="C134" s="24"/>
      <c r="D134" s="25"/>
      <c r="E134" s="25"/>
      <c r="F134" s="28"/>
      <c r="G134" s="28"/>
      <c r="H134" s="28"/>
      <c r="I134" s="27"/>
    </row>
    <row r="135" spans="2:9" s="22" customFormat="1" ht="12.75">
      <c r="B135" s="28"/>
      <c r="C135" s="24"/>
      <c r="D135" s="25"/>
      <c r="E135" s="25"/>
      <c r="F135" s="28"/>
      <c r="G135" s="28"/>
      <c r="H135" s="28"/>
      <c r="I135" s="27"/>
    </row>
    <row r="136" spans="2:9" s="22" customFormat="1" ht="12.75">
      <c r="B136" s="28"/>
      <c r="C136" s="24"/>
      <c r="D136" s="25"/>
      <c r="E136" s="25"/>
      <c r="F136" s="28"/>
      <c r="G136" s="28"/>
      <c r="H136" s="28"/>
      <c r="I136" s="27"/>
    </row>
    <row r="137" spans="2:9" s="22" customFormat="1" ht="12.75">
      <c r="B137" s="28"/>
      <c r="C137" s="24"/>
      <c r="D137" s="25"/>
      <c r="E137" s="25"/>
      <c r="F137" s="28"/>
      <c r="G137" s="28"/>
      <c r="H137" s="28"/>
      <c r="I137" s="27"/>
    </row>
    <row r="138" spans="2:9" s="22" customFormat="1" ht="12.75">
      <c r="B138" s="28"/>
      <c r="C138" s="24"/>
      <c r="D138" s="25"/>
      <c r="E138" s="25"/>
      <c r="F138" s="28"/>
      <c r="G138" s="28"/>
      <c r="H138" s="28"/>
      <c r="I138" s="27"/>
    </row>
    <row r="139" spans="2:9" s="22" customFormat="1" ht="12.75">
      <c r="B139" s="28"/>
      <c r="C139" s="24"/>
      <c r="D139" s="25"/>
      <c r="E139" s="25"/>
      <c r="F139" s="28"/>
      <c r="G139" s="28"/>
      <c r="H139" s="28"/>
      <c r="I139" s="27"/>
    </row>
    <row r="140" spans="2:9" s="22" customFormat="1" ht="12.75">
      <c r="B140" s="28"/>
      <c r="C140" s="24"/>
      <c r="D140" s="25"/>
      <c r="E140" s="25"/>
      <c r="F140" s="28"/>
      <c r="G140" s="28"/>
      <c r="H140" s="28"/>
      <c r="I140" s="27"/>
    </row>
    <row r="141" spans="2:9" s="22" customFormat="1" ht="12.75">
      <c r="B141" s="28"/>
      <c r="C141" s="24"/>
      <c r="D141" s="25"/>
      <c r="E141" s="25"/>
      <c r="F141" s="28"/>
      <c r="G141" s="28"/>
      <c r="H141" s="28"/>
      <c r="I141" s="27"/>
    </row>
    <row r="142" spans="2:9" s="22" customFormat="1" ht="12.75">
      <c r="B142" s="28"/>
      <c r="C142" s="24"/>
      <c r="D142" s="25"/>
      <c r="E142" s="25"/>
      <c r="F142" s="28"/>
      <c r="G142" s="28"/>
      <c r="H142" s="28"/>
      <c r="I142" s="27"/>
    </row>
    <row r="143" spans="2:9" s="22" customFormat="1" ht="12.75">
      <c r="B143" s="28"/>
      <c r="C143" s="24"/>
      <c r="D143" s="25"/>
      <c r="E143" s="25"/>
      <c r="F143" s="28"/>
      <c r="G143" s="28"/>
      <c r="H143" s="28"/>
      <c r="I143" s="27"/>
    </row>
    <row r="144" spans="2:9" s="22" customFormat="1" ht="12.75">
      <c r="B144" s="28"/>
      <c r="C144" s="24"/>
      <c r="D144" s="25"/>
      <c r="E144" s="25"/>
      <c r="F144" s="28"/>
      <c r="G144" s="28"/>
      <c r="H144" s="28"/>
      <c r="I144" s="27"/>
    </row>
    <row r="145" spans="2:9" s="22" customFormat="1" ht="12.75">
      <c r="B145" s="28"/>
      <c r="C145" s="24"/>
      <c r="D145" s="25"/>
      <c r="E145" s="25"/>
      <c r="F145" s="28"/>
      <c r="G145" s="28"/>
      <c r="H145" s="28"/>
      <c r="I145" s="27"/>
    </row>
    <row r="146" spans="2:9" s="22" customFormat="1" ht="12.75">
      <c r="B146" s="28"/>
      <c r="C146" s="24"/>
      <c r="D146" s="25"/>
      <c r="E146" s="25"/>
      <c r="F146" s="28"/>
      <c r="G146" s="28"/>
      <c r="H146" s="28"/>
      <c r="I146" s="27"/>
    </row>
    <row r="147" spans="2:9" s="22" customFormat="1" ht="12.75">
      <c r="B147" s="28"/>
      <c r="C147" s="24"/>
      <c r="D147" s="25"/>
      <c r="E147" s="25"/>
      <c r="F147" s="28"/>
      <c r="G147" s="28"/>
      <c r="H147" s="28"/>
      <c r="I147" s="27"/>
    </row>
    <row r="148" spans="2:9" s="22" customFormat="1" ht="12.75">
      <c r="B148" s="28"/>
      <c r="C148" s="24"/>
      <c r="D148" s="25"/>
      <c r="E148" s="25"/>
      <c r="F148" s="28"/>
      <c r="G148" s="28"/>
      <c r="H148" s="28"/>
      <c r="I148" s="27"/>
    </row>
    <row r="149" spans="2:9" s="22" customFormat="1" ht="12.75">
      <c r="B149" s="28"/>
      <c r="C149" s="24"/>
      <c r="D149" s="25"/>
      <c r="E149" s="25"/>
      <c r="F149" s="28"/>
      <c r="G149" s="28"/>
      <c r="H149" s="28"/>
      <c r="I149" s="27"/>
    </row>
    <row r="150" spans="2:9" s="22" customFormat="1" ht="12.75">
      <c r="B150" s="28"/>
      <c r="C150" s="24"/>
      <c r="D150" s="25"/>
      <c r="E150" s="25"/>
      <c r="F150" s="28"/>
      <c r="G150" s="28"/>
      <c r="H150" s="28"/>
      <c r="I150" s="27"/>
    </row>
    <row r="151" spans="2:9" s="22" customFormat="1" ht="12.75">
      <c r="B151" s="28"/>
      <c r="C151" s="24"/>
      <c r="D151" s="25"/>
      <c r="E151" s="25"/>
      <c r="F151" s="28"/>
      <c r="G151" s="28"/>
      <c r="H151" s="28"/>
      <c r="I151" s="27"/>
    </row>
    <row r="152" spans="2:9" s="22" customFormat="1" ht="12.75">
      <c r="B152" s="28"/>
      <c r="C152" s="24"/>
      <c r="D152" s="25"/>
      <c r="E152" s="25"/>
      <c r="F152" s="28"/>
      <c r="G152" s="28"/>
      <c r="H152" s="28"/>
      <c r="I152" s="27"/>
    </row>
    <row r="153" spans="2:9" s="22" customFormat="1" ht="12.75">
      <c r="B153" s="28"/>
      <c r="C153" s="24"/>
      <c r="D153" s="25"/>
      <c r="E153" s="25"/>
      <c r="F153" s="28"/>
      <c r="G153" s="28"/>
      <c r="H153" s="28"/>
      <c r="I153" s="27"/>
    </row>
    <row r="154" spans="2:9" s="22" customFormat="1" ht="12.75">
      <c r="B154" s="28"/>
      <c r="C154" s="24"/>
      <c r="D154" s="25"/>
      <c r="E154" s="25"/>
      <c r="F154" s="28"/>
      <c r="G154" s="28"/>
      <c r="H154" s="28"/>
      <c r="I154" s="27"/>
    </row>
    <row r="155" spans="2:9" s="22" customFormat="1" ht="12.75">
      <c r="B155" s="28"/>
      <c r="C155" s="24"/>
      <c r="D155" s="25"/>
      <c r="E155" s="25"/>
      <c r="F155" s="28"/>
      <c r="G155" s="28"/>
      <c r="H155" s="28"/>
      <c r="I155" s="27"/>
    </row>
    <row r="156" spans="2:9" s="22" customFormat="1" ht="12.75">
      <c r="B156" s="28"/>
      <c r="C156" s="24"/>
      <c r="D156" s="25"/>
      <c r="E156" s="25"/>
      <c r="F156" s="28"/>
      <c r="G156" s="28"/>
      <c r="H156" s="28"/>
      <c r="I156" s="27"/>
    </row>
    <row r="157" spans="2:9" s="22" customFormat="1" ht="12.75">
      <c r="B157" s="28"/>
      <c r="C157" s="24"/>
      <c r="D157" s="25"/>
      <c r="E157" s="25"/>
      <c r="F157" s="28"/>
      <c r="G157" s="28"/>
      <c r="H157" s="28"/>
      <c r="I157" s="27"/>
    </row>
    <row r="158" spans="2:9" s="22" customFormat="1" ht="12.75">
      <c r="B158" s="28"/>
      <c r="C158" s="24"/>
      <c r="D158" s="25"/>
      <c r="E158" s="25"/>
      <c r="F158" s="28"/>
      <c r="G158" s="28"/>
      <c r="H158" s="28"/>
      <c r="I158" s="27"/>
    </row>
    <row r="159" spans="2:9" s="22" customFormat="1" ht="12.75">
      <c r="B159" s="28"/>
      <c r="C159" s="24"/>
      <c r="D159" s="25"/>
      <c r="E159" s="25"/>
      <c r="F159" s="28"/>
      <c r="G159" s="28"/>
      <c r="H159" s="28"/>
      <c r="I159" s="27"/>
    </row>
    <row r="160" spans="2:9" s="22" customFormat="1" ht="12.75">
      <c r="B160" s="28"/>
      <c r="C160" s="24"/>
      <c r="D160" s="25"/>
      <c r="E160" s="25"/>
      <c r="F160" s="28"/>
      <c r="G160" s="28"/>
      <c r="H160" s="28"/>
      <c r="I160" s="27"/>
    </row>
    <row r="161" spans="2:9" s="22" customFormat="1" ht="12.75">
      <c r="B161" s="28"/>
      <c r="C161" s="24"/>
      <c r="D161" s="25"/>
      <c r="E161" s="25"/>
      <c r="F161" s="28"/>
      <c r="G161" s="28"/>
      <c r="H161" s="28"/>
      <c r="I161" s="27"/>
    </row>
    <row r="162" spans="2:9" s="22" customFormat="1" ht="12.75">
      <c r="B162" s="28"/>
      <c r="C162" s="24"/>
      <c r="D162" s="25"/>
      <c r="E162" s="25"/>
      <c r="F162" s="28"/>
      <c r="G162" s="28"/>
      <c r="H162" s="28"/>
      <c r="I162" s="27"/>
    </row>
    <row r="163" spans="2:9" s="22" customFormat="1" ht="12.75">
      <c r="B163" s="28"/>
      <c r="C163" s="24"/>
      <c r="D163" s="25"/>
      <c r="E163" s="25"/>
      <c r="F163" s="28"/>
      <c r="G163" s="28"/>
      <c r="H163" s="28"/>
      <c r="I163" s="27"/>
    </row>
    <row r="164" spans="2:9" s="22" customFormat="1" ht="12.75">
      <c r="B164" s="28"/>
      <c r="C164" s="24"/>
      <c r="D164" s="25"/>
      <c r="E164" s="25"/>
      <c r="F164" s="28"/>
      <c r="G164" s="28"/>
      <c r="H164" s="28"/>
      <c r="I164" s="27"/>
    </row>
    <row r="165" spans="2:9" s="22" customFormat="1" ht="12.75">
      <c r="B165" s="28"/>
      <c r="C165" s="24"/>
      <c r="D165" s="25"/>
      <c r="E165" s="25"/>
      <c r="F165" s="28"/>
      <c r="G165" s="28"/>
      <c r="H165" s="28"/>
      <c r="I165" s="27"/>
    </row>
    <row r="166" spans="2:9" s="22" customFormat="1" ht="12.75">
      <c r="B166" s="28"/>
      <c r="C166" s="24"/>
      <c r="D166" s="25"/>
      <c r="E166" s="25"/>
      <c r="F166" s="28"/>
      <c r="G166" s="28"/>
      <c r="H166" s="28"/>
      <c r="I166" s="27"/>
    </row>
    <row r="167" spans="2:9" s="22" customFormat="1" ht="12.75">
      <c r="B167" s="28"/>
      <c r="C167" s="24"/>
      <c r="D167" s="25"/>
      <c r="E167" s="25"/>
      <c r="F167" s="28"/>
      <c r="G167" s="28"/>
      <c r="H167" s="28"/>
      <c r="I167" s="27"/>
    </row>
    <row r="168" spans="2:9" s="22" customFormat="1" ht="12.75">
      <c r="B168" s="28"/>
      <c r="C168" s="24"/>
      <c r="D168" s="25"/>
      <c r="E168" s="25"/>
      <c r="F168" s="28"/>
      <c r="G168" s="28"/>
      <c r="H168" s="28"/>
      <c r="I168" s="27"/>
    </row>
    <row r="169" spans="2:9" s="22" customFormat="1" ht="12.75">
      <c r="B169" s="28"/>
      <c r="C169" s="24"/>
      <c r="D169" s="25"/>
      <c r="E169" s="25"/>
      <c r="F169" s="28"/>
      <c r="G169" s="28"/>
      <c r="H169" s="28"/>
      <c r="I169" s="27"/>
    </row>
    <row r="170" spans="2:9" s="22" customFormat="1" ht="12.75">
      <c r="B170" s="28"/>
      <c r="C170" s="24"/>
      <c r="D170" s="25"/>
      <c r="E170" s="25"/>
      <c r="F170" s="28"/>
      <c r="G170" s="28"/>
      <c r="H170" s="28"/>
      <c r="I170" s="27"/>
    </row>
    <row r="171" spans="2:9" s="22" customFormat="1" ht="12.75">
      <c r="B171" s="28"/>
      <c r="C171" s="24"/>
      <c r="D171" s="25"/>
      <c r="E171" s="25"/>
      <c r="F171" s="28"/>
      <c r="G171" s="28"/>
      <c r="H171" s="28"/>
      <c r="I171" s="27"/>
    </row>
    <row r="172" spans="2:9" s="22" customFormat="1" ht="12.75">
      <c r="B172" s="28"/>
      <c r="C172" s="24"/>
      <c r="D172" s="25"/>
      <c r="E172" s="25"/>
      <c r="F172" s="28"/>
      <c r="G172" s="28"/>
      <c r="H172" s="28"/>
      <c r="I172" s="27"/>
    </row>
    <row r="173" spans="2:9" s="22" customFormat="1" ht="12.75">
      <c r="B173" s="28"/>
      <c r="C173" s="24"/>
      <c r="D173" s="25"/>
      <c r="E173" s="25"/>
      <c r="F173" s="28"/>
      <c r="G173" s="28"/>
      <c r="H173" s="28"/>
      <c r="I173" s="27"/>
    </row>
    <row r="174" spans="2:9" s="22" customFormat="1" ht="12.75">
      <c r="B174" s="28"/>
      <c r="C174" s="24"/>
      <c r="D174" s="25"/>
      <c r="E174" s="25"/>
      <c r="F174" s="28"/>
      <c r="G174" s="28"/>
      <c r="H174" s="28"/>
      <c r="I174" s="27"/>
    </row>
    <row r="175" spans="2:9" s="22" customFormat="1" ht="12.75">
      <c r="B175" s="28"/>
      <c r="C175" s="24"/>
      <c r="D175" s="25"/>
      <c r="E175" s="25"/>
      <c r="F175" s="28"/>
      <c r="G175" s="28"/>
      <c r="H175" s="28"/>
      <c r="I175" s="27"/>
    </row>
    <row r="176" spans="2:9" s="22" customFormat="1" ht="12.75">
      <c r="B176" s="28"/>
      <c r="C176" s="24"/>
      <c r="D176" s="25"/>
      <c r="E176" s="25"/>
      <c r="F176" s="28"/>
      <c r="G176" s="28"/>
      <c r="H176" s="28"/>
      <c r="I176" s="27"/>
    </row>
    <row r="177" spans="2:9" s="22" customFormat="1" ht="12.75">
      <c r="B177" s="28"/>
      <c r="C177" s="24"/>
      <c r="D177" s="25"/>
      <c r="E177" s="25"/>
      <c r="F177" s="28"/>
      <c r="G177" s="28"/>
      <c r="H177" s="28"/>
      <c r="I177" s="27"/>
    </row>
    <row r="178" spans="2:9" s="22" customFormat="1" ht="12.75">
      <c r="B178" s="28"/>
      <c r="C178" s="24"/>
      <c r="D178" s="25"/>
      <c r="E178" s="25"/>
      <c r="F178" s="28"/>
      <c r="G178" s="28"/>
      <c r="H178" s="28"/>
      <c r="I178" s="27"/>
    </row>
    <row r="179" spans="2:9" s="22" customFormat="1" ht="12.75">
      <c r="B179" s="28"/>
      <c r="C179" s="24"/>
      <c r="D179" s="25"/>
      <c r="E179" s="25"/>
      <c r="F179" s="28"/>
      <c r="G179" s="28"/>
      <c r="H179" s="28"/>
      <c r="I179" s="27"/>
    </row>
    <row r="180" spans="2:9" s="22" customFormat="1" ht="12.75">
      <c r="B180" s="28"/>
      <c r="C180" s="24"/>
      <c r="D180" s="25"/>
      <c r="E180" s="25"/>
      <c r="F180" s="28"/>
      <c r="G180" s="28"/>
      <c r="H180" s="28"/>
      <c r="I180" s="27"/>
    </row>
    <row r="181" spans="2:9" s="22" customFormat="1" ht="12.75">
      <c r="B181" s="28"/>
      <c r="C181" s="24"/>
      <c r="D181" s="25"/>
      <c r="E181" s="25"/>
      <c r="F181" s="28"/>
      <c r="G181" s="28"/>
      <c r="H181" s="28"/>
      <c r="I181" s="27"/>
    </row>
    <row r="182" spans="2:9" s="22" customFormat="1" ht="12.75">
      <c r="B182" s="28"/>
      <c r="C182" s="24"/>
      <c r="D182" s="25"/>
      <c r="E182" s="25"/>
      <c r="F182" s="28"/>
      <c r="G182" s="28"/>
      <c r="H182" s="28"/>
      <c r="I182" s="27"/>
    </row>
    <row r="183" spans="2:9" s="22" customFormat="1" ht="12.75">
      <c r="B183" s="28"/>
      <c r="C183" s="24"/>
      <c r="D183" s="25"/>
      <c r="E183" s="25"/>
      <c r="F183" s="28"/>
      <c r="G183" s="28"/>
      <c r="H183" s="28"/>
      <c r="I183" s="27"/>
    </row>
    <row r="184" spans="2:9" s="22" customFormat="1" ht="12.75">
      <c r="B184" s="28"/>
      <c r="C184" s="24"/>
      <c r="D184" s="25"/>
      <c r="E184" s="25"/>
      <c r="F184" s="28"/>
      <c r="G184" s="28"/>
      <c r="H184" s="28"/>
      <c r="I184" s="27"/>
    </row>
    <row r="185" spans="2:9" s="22" customFormat="1" ht="12.75">
      <c r="B185" s="28"/>
      <c r="C185" s="24"/>
      <c r="D185" s="25"/>
      <c r="E185" s="25"/>
      <c r="F185" s="28"/>
      <c r="G185" s="28"/>
      <c r="H185" s="28"/>
      <c r="I185" s="27"/>
    </row>
    <row r="186" spans="2:9" s="22" customFormat="1" ht="12.75">
      <c r="B186" s="28"/>
      <c r="C186" s="24"/>
      <c r="D186" s="25"/>
      <c r="E186" s="25"/>
      <c r="F186" s="28"/>
      <c r="G186" s="28"/>
      <c r="H186" s="28"/>
      <c r="I186" s="27"/>
    </row>
    <row r="187" spans="2:9" s="22" customFormat="1" ht="12.75">
      <c r="B187" s="28"/>
      <c r="C187" s="24"/>
      <c r="D187" s="25"/>
      <c r="E187" s="25"/>
      <c r="F187" s="28"/>
      <c r="G187" s="28"/>
      <c r="H187" s="28"/>
      <c r="I187" s="27"/>
    </row>
    <row r="188" spans="2:9" s="22" customFormat="1" ht="12.75">
      <c r="B188" s="28"/>
      <c r="C188" s="24"/>
      <c r="D188" s="25"/>
      <c r="E188" s="25"/>
      <c r="F188" s="28"/>
      <c r="G188" s="28"/>
      <c r="H188" s="28"/>
      <c r="I188" s="27"/>
    </row>
    <row r="189" spans="2:9" s="22" customFormat="1" ht="12.75">
      <c r="B189" s="28"/>
      <c r="C189" s="24"/>
      <c r="D189" s="25"/>
      <c r="E189" s="25"/>
      <c r="F189" s="28"/>
      <c r="G189" s="28"/>
      <c r="H189" s="28"/>
      <c r="I189" s="27"/>
    </row>
    <row r="190" spans="2:9" s="22" customFormat="1" ht="12.75">
      <c r="B190" s="28"/>
      <c r="C190" s="24"/>
      <c r="D190" s="25"/>
      <c r="E190" s="25"/>
      <c r="F190" s="28"/>
      <c r="G190" s="28"/>
      <c r="H190" s="28"/>
      <c r="I190" s="27"/>
    </row>
    <row r="191" spans="2:9" s="22" customFormat="1" ht="12.75">
      <c r="B191" s="28"/>
      <c r="C191" s="24"/>
      <c r="D191" s="25"/>
      <c r="E191" s="25"/>
      <c r="F191" s="28"/>
      <c r="G191" s="28"/>
      <c r="H191" s="28"/>
      <c r="I191" s="27"/>
    </row>
    <row r="192" spans="2:9" s="22" customFormat="1" ht="12.75">
      <c r="B192" s="28"/>
      <c r="C192" s="24"/>
      <c r="D192" s="25"/>
      <c r="E192" s="25"/>
      <c r="F192" s="28"/>
      <c r="G192" s="28"/>
      <c r="H192" s="28"/>
      <c r="I192" s="27"/>
    </row>
    <row r="193" spans="2:9" s="22" customFormat="1" ht="12.75">
      <c r="B193" s="28"/>
      <c r="C193" s="24"/>
      <c r="D193" s="25"/>
      <c r="E193" s="25"/>
      <c r="F193" s="28"/>
      <c r="G193" s="28"/>
      <c r="H193" s="28"/>
      <c r="I193" s="27"/>
    </row>
    <row r="194" spans="2:9" s="22" customFormat="1" ht="12.75">
      <c r="B194" s="28"/>
      <c r="C194" s="24"/>
      <c r="D194" s="25"/>
      <c r="E194" s="25"/>
      <c r="F194" s="28"/>
      <c r="G194" s="28"/>
      <c r="H194" s="28"/>
      <c r="I194" s="27"/>
    </row>
    <row r="195" spans="2:9" s="22" customFormat="1" ht="12.75">
      <c r="B195" s="28"/>
      <c r="C195" s="24"/>
      <c r="D195" s="25"/>
      <c r="E195" s="25"/>
      <c r="F195" s="28"/>
      <c r="G195" s="28"/>
      <c r="H195" s="28"/>
      <c r="I195" s="27"/>
    </row>
    <row r="196" spans="2:9" s="22" customFormat="1" ht="12.75">
      <c r="B196" s="28"/>
      <c r="C196" s="24"/>
      <c r="D196" s="25"/>
      <c r="E196" s="25"/>
      <c r="F196" s="28"/>
      <c r="G196" s="28"/>
      <c r="H196" s="28"/>
      <c r="I196" s="27"/>
    </row>
    <row r="197" spans="2:9" s="22" customFormat="1" ht="12.75">
      <c r="B197" s="28"/>
      <c r="C197" s="24"/>
      <c r="D197" s="25"/>
      <c r="E197" s="25"/>
      <c r="F197" s="28"/>
      <c r="G197" s="28"/>
      <c r="H197" s="28"/>
      <c r="I197" s="27"/>
    </row>
    <row r="198" spans="2:9" s="22" customFormat="1" ht="12.75">
      <c r="B198" s="28"/>
      <c r="C198" s="24"/>
      <c r="D198" s="25"/>
      <c r="E198" s="25"/>
      <c r="F198" s="28"/>
      <c r="G198" s="28"/>
      <c r="H198" s="28"/>
      <c r="I198" s="27"/>
    </row>
    <row r="199" spans="2:9" s="22" customFormat="1" ht="12.75">
      <c r="B199" s="28"/>
      <c r="C199" s="24"/>
      <c r="D199" s="25"/>
      <c r="E199" s="25"/>
      <c r="F199" s="28"/>
      <c r="G199" s="28"/>
      <c r="H199" s="28"/>
      <c r="I199" s="27"/>
    </row>
    <row r="200" spans="2:9" s="22" customFormat="1" ht="12.75">
      <c r="B200" s="28"/>
      <c r="C200" s="24"/>
      <c r="D200" s="25"/>
      <c r="E200" s="25"/>
      <c r="F200" s="28"/>
      <c r="G200" s="28"/>
      <c r="H200" s="28"/>
      <c r="I200" s="27"/>
    </row>
    <row r="201" spans="2:9" s="22" customFormat="1" ht="12.75">
      <c r="B201" s="28"/>
      <c r="C201" s="24"/>
      <c r="D201" s="25"/>
      <c r="E201" s="25"/>
      <c r="F201" s="28"/>
      <c r="G201" s="28"/>
      <c r="H201" s="28"/>
      <c r="I201" s="27"/>
    </row>
    <row r="202" spans="2:9" s="22" customFormat="1" ht="12.75">
      <c r="B202" s="28"/>
      <c r="C202" s="24"/>
      <c r="D202" s="25"/>
      <c r="E202" s="25"/>
      <c r="F202" s="28"/>
      <c r="G202" s="28"/>
      <c r="H202" s="28"/>
      <c r="I202" s="27"/>
    </row>
    <row r="203" spans="2:9" s="22" customFormat="1" ht="12.75">
      <c r="B203" s="28"/>
      <c r="C203" s="24"/>
      <c r="D203" s="25"/>
      <c r="E203" s="25"/>
      <c r="F203" s="28"/>
      <c r="G203" s="28"/>
      <c r="H203" s="28"/>
      <c r="I203" s="27"/>
    </row>
    <row r="204" spans="2:9" s="22" customFormat="1" ht="12.75">
      <c r="B204" s="28"/>
      <c r="C204" s="24"/>
      <c r="D204" s="25"/>
      <c r="E204" s="25"/>
      <c r="F204" s="28"/>
      <c r="G204" s="28"/>
      <c r="H204" s="28"/>
      <c r="I204" s="27"/>
    </row>
    <row r="205" spans="2:9" s="22" customFormat="1" ht="12.75">
      <c r="B205" s="28"/>
      <c r="C205" s="24"/>
      <c r="D205" s="25"/>
      <c r="E205" s="25"/>
      <c r="F205" s="28"/>
      <c r="G205" s="28"/>
      <c r="H205" s="28"/>
      <c r="I205" s="27"/>
    </row>
    <row r="206" spans="2:9" s="22" customFormat="1" ht="12.75">
      <c r="B206" s="28"/>
      <c r="C206" s="24"/>
      <c r="D206" s="25"/>
      <c r="E206" s="25"/>
      <c r="F206" s="28"/>
      <c r="G206" s="28"/>
      <c r="H206" s="28"/>
      <c r="I206" s="27"/>
    </row>
    <row r="207" spans="2:9" s="22" customFormat="1" ht="12.75">
      <c r="B207" s="28"/>
      <c r="C207" s="24"/>
      <c r="D207" s="25"/>
      <c r="E207" s="25"/>
      <c r="F207" s="28"/>
      <c r="G207" s="28"/>
      <c r="H207" s="28"/>
      <c r="I207" s="27"/>
    </row>
    <row r="208" spans="2:9" s="22" customFormat="1" ht="12.75">
      <c r="B208" s="28"/>
      <c r="C208" s="24"/>
      <c r="D208" s="25"/>
      <c r="E208" s="25"/>
      <c r="F208" s="28"/>
      <c r="G208" s="28"/>
      <c r="H208" s="28"/>
      <c r="I208" s="27"/>
    </row>
    <row r="209" spans="2:9" s="22" customFormat="1" ht="12.75">
      <c r="B209" s="28"/>
      <c r="C209" s="24"/>
      <c r="D209" s="25"/>
      <c r="E209" s="25"/>
      <c r="F209" s="28"/>
      <c r="G209" s="28"/>
      <c r="H209" s="28"/>
      <c r="I209" s="27"/>
    </row>
    <row r="210" spans="2:9" s="22" customFormat="1" ht="12.75">
      <c r="B210" s="28"/>
      <c r="C210" s="24"/>
      <c r="D210" s="25"/>
      <c r="E210" s="25"/>
      <c r="F210" s="28"/>
      <c r="G210" s="28"/>
      <c r="H210" s="28"/>
      <c r="I210" s="27"/>
    </row>
    <row r="211" spans="2:9" s="22" customFormat="1" ht="12.75">
      <c r="B211" s="28"/>
      <c r="C211" s="24"/>
      <c r="D211" s="25"/>
      <c r="E211" s="25"/>
      <c r="F211" s="28"/>
      <c r="G211" s="28"/>
      <c r="H211" s="28"/>
      <c r="I211" s="27"/>
    </row>
    <row r="212" spans="2:9" s="22" customFormat="1" ht="12.75">
      <c r="B212" s="28"/>
      <c r="C212" s="24"/>
      <c r="D212" s="25"/>
      <c r="E212" s="25"/>
      <c r="F212" s="28"/>
      <c r="G212" s="28"/>
      <c r="H212" s="28"/>
      <c r="I212" s="27"/>
    </row>
    <row r="213" spans="2:9" s="22" customFormat="1" ht="12.75">
      <c r="B213" s="28"/>
      <c r="C213" s="24"/>
      <c r="D213" s="25"/>
      <c r="E213" s="25"/>
      <c r="F213" s="28"/>
      <c r="G213" s="28"/>
      <c r="H213" s="28"/>
      <c r="I213" s="27"/>
    </row>
    <row r="214" spans="2:9" s="22" customFormat="1" ht="12.75">
      <c r="B214" s="28"/>
      <c r="C214" s="24"/>
      <c r="D214" s="25"/>
      <c r="E214" s="25"/>
      <c r="F214" s="28"/>
      <c r="G214" s="28"/>
      <c r="H214" s="28"/>
      <c r="I214" s="27"/>
    </row>
    <row r="215" spans="2:9" s="22" customFormat="1" ht="12.75">
      <c r="B215" s="28"/>
      <c r="C215" s="24"/>
      <c r="D215" s="25"/>
      <c r="E215" s="25"/>
      <c r="F215" s="28"/>
      <c r="G215" s="28"/>
      <c r="H215" s="28"/>
      <c r="I215" s="27"/>
    </row>
    <row r="216" spans="2:9" s="22" customFormat="1" ht="12.75">
      <c r="B216" s="28"/>
      <c r="C216" s="24"/>
      <c r="D216" s="25"/>
      <c r="E216" s="25"/>
      <c r="F216" s="28"/>
      <c r="G216" s="28"/>
      <c r="H216" s="28"/>
      <c r="I216" s="27"/>
    </row>
    <row r="217" spans="2:9" s="22" customFormat="1" ht="12.75">
      <c r="B217" s="28"/>
      <c r="C217" s="24"/>
      <c r="D217" s="25"/>
      <c r="E217" s="25"/>
      <c r="F217" s="28"/>
      <c r="G217" s="28"/>
      <c r="H217" s="28"/>
      <c r="I217" s="27"/>
    </row>
    <row r="218" spans="2:9" s="22" customFormat="1" ht="12.75">
      <c r="B218" s="28"/>
      <c r="C218" s="24"/>
      <c r="D218" s="25"/>
      <c r="E218" s="25"/>
      <c r="F218" s="28"/>
      <c r="G218" s="28"/>
      <c r="H218" s="28"/>
      <c r="I218" s="27"/>
    </row>
    <row r="219" spans="2:9" s="22" customFormat="1" ht="12.75">
      <c r="B219" s="28"/>
      <c r="C219" s="24"/>
      <c r="D219" s="25"/>
      <c r="E219" s="25"/>
      <c r="F219" s="28"/>
      <c r="G219" s="28"/>
      <c r="H219" s="28"/>
      <c r="I219" s="27"/>
    </row>
    <row r="220" spans="2:9" s="22" customFormat="1" ht="12.75">
      <c r="B220" s="28"/>
      <c r="C220" s="24"/>
      <c r="D220" s="25"/>
      <c r="E220" s="25"/>
      <c r="F220" s="28"/>
      <c r="G220" s="28"/>
      <c r="H220" s="28"/>
      <c r="I220" s="27"/>
    </row>
    <row r="221" spans="2:9" s="22" customFormat="1" ht="12.75">
      <c r="B221" s="28"/>
      <c r="C221" s="24"/>
      <c r="D221" s="25"/>
      <c r="E221" s="25"/>
      <c r="F221" s="28"/>
      <c r="G221" s="28"/>
      <c r="H221" s="28"/>
      <c r="I221" s="27"/>
    </row>
    <row r="222" spans="2:9" s="22" customFormat="1" ht="12.75">
      <c r="B222" s="28"/>
      <c r="C222" s="24"/>
      <c r="D222" s="25"/>
      <c r="E222" s="25"/>
      <c r="F222" s="28"/>
      <c r="G222" s="28"/>
      <c r="H222" s="28"/>
      <c r="I222" s="27"/>
    </row>
    <row r="223" spans="2:9" s="22" customFormat="1" ht="12.75">
      <c r="B223" s="28"/>
      <c r="C223" s="24"/>
      <c r="D223" s="25"/>
      <c r="E223" s="25"/>
      <c r="F223" s="28"/>
      <c r="G223" s="28"/>
      <c r="H223" s="28"/>
      <c r="I223" s="27"/>
    </row>
    <row r="224" spans="2:9" s="22" customFormat="1" ht="12.75">
      <c r="B224" s="28"/>
      <c r="C224" s="24"/>
      <c r="D224" s="25"/>
      <c r="E224" s="25"/>
      <c r="F224" s="28"/>
      <c r="G224" s="28"/>
      <c r="H224" s="28"/>
      <c r="I224" s="27"/>
    </row>
    <row r="225" spans="2:9" s="22" customFormat="1" ht="12.75">
      <c r="B225" s="28"/>
      <c r="C225" s="24"/>
      <c r="D225" s="25"/>
      <c r="E225" s="25"/>
      <c r="F225" s="28"/>
      <c r="G225" s="28"/>
      <c r="H225" s="28"/>
      <c r="I225" s="27"/>
    </row>
    <row r="226" spans="2:9" s="22" customFormat="1" ht="12.75">
      <c r="B226" s="28"/>
      <c r="C226" s="24"/>
      <c r="D226" s="25"/>
      <c r="E226" s="25"/>
      <c r="F226" s="28"/>
      <c r="G226" s="28"/>
      <c r="H226" s="28"/>
      <c r="I226" s="27"/>
    </row>
    <row r="227" spans="2:9" s="22" customFormat="1" ht="12.75">
      <c r="B227" s="28"/>
      <c r="C227" s="24"/>
      <c r="D227" s="25"/>
      <c r="E227" s="25"/>
      <c r="F227" s="28"/>
      <c r="G227" s="28"/>
      <c r="H227" s="28"/>
      <c r="I227" s="27"/>
    </row>
    <row r="228" spans="2:9" s="22" customFormat="1" ht="12.75">
      <c r="B228" s="28"/>
      <c r="C228" s="24"/>
      <c r="D228" s="25"/>
      <c r="E228" s="25"/>
      <c r="F228" s="28"/>
      <c r="G228" s="28"/>
      <c r="H228" s="28"/>
      <c r="I228" s="27"/>
    </row>
    <row r="229" spans="2:9" s="22" customFormat="1" ht="12.75">
      <c r="B229" s="28"/>
      <c r="C229" s="24"/>
      <c r="D229" s="25"/>
      <c r="E229" s="25"/>
      <c r="F229" s="28"/>
      <c r="G229" s="28"/>
      <c r="H229" s="28"/>
      <c r="I229" s="27"/>
    </row>
    <row r="230" spans="2:9" s="22" customFormat="1" ht="12.75">
      <c r="B230" s="28"/>
      <c r="C230" s="24"/>
      <c r="D230" s="25"/>
      <c r="E230" s="25"/>
      <c r="F230" s="28"/>
      <c r="G230" s="28"/>
      <c r="H230" s="28"/>
      <c r="I230" s="27"/>
    </row>
    <row r="231" spans="2:9" s="22" customFormat="1" ht="12.75">
      <c r="B231" s="28"/>
      <c r="C231" s="24"/>
      <c r="D231" s="25"/>
      <c r="E231" s="25"/>
      <c r="F231" s="28"/>
      <c r="G231" s="28"/>
      <c r="H231" s="28"/>
      <c r="I231" s="27"/>
    </row>
    <row r="232" spans="2:9" s="22" customFormat="1" ht="12.75">
      <c r="B232" s="28"/>
      <c r="C232" s="24"/>
      <c r="D232" s="25"/>
      <c r="E232" s="25"/>
      <c r="F232" s="28"/>
      <c r="G232" s="28"/>
      <c r="H232" s="28"/>
      <c r="I232" s="27"/>
    </row>
    <row r="233" spans="2:9" s="22" customFormat="1" ht="12.75">
      <c r="B233" s="28"/>
      <c r="C233" s="24"/>
      <c r="D233" s="25"/>
      <c r="E233" s="25"/>
      <c r="F233" s="28"/>
      <c r="G233" s="28"/>
      <c r="H233" s="28"/>
      <c r="I233" s="27"/>
    </row>
    <row r="234" spans="2:9" s="22" customFormat="1" ht="12.75">
      <c r="B234" s="28"/>
      <c r="C234" s="24"/>
      <c r="D234" s="25"/>
      <c r="E234" s="25"/>
      <c r="F234" s="28"/>
      <c r="G234" s="28"/>
      <c r="H234" s="28"/>
      <c r="I234" s="27"/>
    </row>
    <row r="235" spans="2:9" s="22" customFormat="1" ht="12.75">
      <c r="B235" s="28"/>
      <c r="C235" s="24"/>
      <c r="D235" s="25"/>
      <c r="E235" s="25"/>
      <c r="F235" s="28"/>
      <c r="G235" s="28"/>
      <c r="H235" s="28"/>
      <c r="I235" s="27"/>
    </row>
    <row r="236" spans="2:9" s="22" customFormat="1" ht="12.75">
      <c r="B236" s="28"/>
      <c r="C236" s="24"/>
      <c r="D236" s="25"/>
      <c r="E236" s="25"/>
      <c r="F236" s="28"/>
      <c r="G236" s="28"/>
      <c r="H236" s="28"/>
      <c r="I236" s="27"/>
    </row>
    <row r="237" spans="2:9" s="22" customFormat="1" ht="12.75">
      <c r="B237" s="28"/>
      <c r="C237" s="24"/>
      <c r="D237" s="25"/>
      <c r="E237" s="25"/>
      <c r="F237" s="28"/>
      <c r="G237" s="28"/>
      <c r="H237" s="28"/>
      <c r="I237" s="27"/>
    </row>
    <row r="238" spans="2:9" s="22" customFormat="1" ht="12.75">
      <c r="B238" s="28"/>
      <c r="C238" s="24"/>
      <c r="D238" s="25"/>
      <c r="E238" s="25"/>
      <c r="F238" s="28"/>
      <c r="G238" s="28"/>
      <c r="H238" s="28"/>
      <c r="I238" s="27"/>
    </row>
    <row r="239" spans="2:9" s="22" customFormat="1" ht="12.75">
      <c r="B239" s="28"/>
      <c r="C239" s="24"/>
      <c r="D239" s="25"/>
      <c r="E239" s="25"/>
      <c r="F239" s="28"/>
      <c r="G239" s="28"/>
      <c r="H239" s="28"/>
      <c r="I239" s="27"/>
    </row>
    <row r="240" spans="2:9" s="22" customFormat="1" ht="12.75">
      <c r="B240" s="28"/>
      <c r="C240" s="24"/>
      <c r="D240" s="25"/>
      <c r="E240" s="25"/>
      <c r="F240" s="28"/>
      <c r="G240" s="28"/>
      <c r="H240" s="28"/>
      <c r="I240" s="27"/>
    </row>
    <row r="241" spans="2:9" s="22" customFormat="1" ht="12.75">
      <c r="B241" s="28"/>
      <c r="C241" s="24"/>
      <c r="D241" s="25"/>
      <c r="E241" s="25"/>
      <c r="F241" s="28"/>
      <c r="G241" s="28"/>
      <c r="H241" s="28"/>
      <c r="I241" s="27"/>
    </row>
    <row r="242" spans="2:9" s="22" customFormat="1" ht="12.75">
      <c r="B242" s="28"/>
      <c r="C242" s="24"/>
      <c r="D242" s="25"/>
      <c r="E242" s="25"/>
      <c r="F242" s="28"/>
      <c r="G242" s="28"/>
      <c r="H242" s="28"/>
      <c r="I242" s="27"/>
    </row>
    <row r="243" spans="2:9" s="22" customFormat="1" ht="12.75">
      <c r="B243" s="28"/>
      <c r="C243" s="24"/>
      <c r="D243" s="25"/>
      <c r="E243" s="25"/>
      <c r="F243" s="28"/>
      <c r="G243" s="28"/>
      <c r="H243" s="28"/>
      <c r="I243" s="27"/>
    </row>
    <row r="244" spans="2:9" s="22" customFormat="1" ht="12.75">
      <c r="B244" s="28"/>
      <c r="C244" s="24"/>
      <c r="D244" s="25"/>
      <c r="E244" s="25"/>
      <c r="F244" s="28"/>
      <c r="G244" s="28"/>
      <c r="H244" s="28"/>
      <c r="I244" s="27"/>
    </row>
    <row r="245" spans="2:9" s="22" customFormat="1" ht="12.75">
      <c r="B245" s="28"/>
      <c r="C245" s="24"/>
      <c r="D245" s="25"/>
      <c r="E245" s="25"/>
      <c r="F245" s="28"/>
      <c r="G245" s="28"/>
      <c r="H245" s="28"/>
      <c r="I245" s="27"/>
    </row>
    <row r="246" spans="2:9" s="22" customFormat="1" ht="12.75">
      <c r="B246" s="28"/>
      <c r="C246" s="24"/>
      <c r="D246" s="25"/>
      <c r="E246" s="25"/>
      <c r="F246" s="28"/>
      <c r="G246" s="28"/>
      <c r="H246" s="28"/>
      <c r="I246" s="27"/>
    </row>
    <row r="247" spans="2:9" s="22" customFormat="1" ht="12.75">
      <c r="B247" s="28"/>
      <c r="C247" s="24"/>
      <c r="D247" s="25"/>
      <c r="E247" s="25"/>
      <c r="F247" s="28"/>
      <c r="G247" s="28"/>
      <c r="H247" s="28"/>
      <c r="I247" s="27"/>
    </row>
    <row r="248" spans="2:9" s="22" customFormat="1" ht="12.75">
      <c r="B248" s="28"/>
      <c r="C248" s="24"/>
      <c r="D248" s="25"/>
      <c r="E248" s="25"/>
      <c r="F248" s="28"/>
      <c r="G248" s="28"/>
      <c r="H248" s="28"/>
      <c r="I248" s="27"/>
    </row>
    <row r="249" spans="2:9" s="22" customFormat="1" ht="12.75">
      <c r="B249" s="28"/>
      <c r="C249" s="24"/>
      <c r="D249" s="25"/>
      <c r="E249" s="25"/>
      <c r="F249" s="28"/>
      <c r="G249" s="28"/>
      <c r="H249" s="28"/>
      <c r="I249" s="27"/>
    </row>
    <row r="250" spans="2:9" s="22" customFormat="1" ht="12.75">
      <c r="B250" s="28"/>
      <c r="C250" s="24"/>
      <c r="D250" s="25"/>
      <c r="E250" s="25"/>
      <c r="F250" s="28"/>
      <c r="G250" s="28"/>
      <c r="H250" s="28"/>
      <c r="I250" s="27"/>
    </row>
    <row r="251" spans="2:9" s="22" customFormat="1" ht="12.75">
      <c r="B251" s="28"/>
      <c r="C251" s="24"/>
      <c r="D251" s="25"/>
      <c r="E251" s="25"/>
      <c r="F251" s="28"/>
      <c r="G251" s="28"/>
      <c r="H251" s="28"/>
      <c r="I251" s="27"/>
    </row>
    <row r="252" spans="2:9" s="22" customFormat="1" ht="12.75">
      <c r="B252" s="28"/>
      <c r="C252" s="24"/>
      <c r="D252" s="25"/>
      <c r="E252" s="25"/>
      <c r="F252" s="28"/>
      <c r="G252" s="28"/>
      <c r="H252" s="28"/>
      <c r="I252" s="27"/>
    </row>
    <row r="253" spans="2:9" s="22" customFormat="1" ht="12.75">
      <c r="B253" s="28"/>
      <c r="C253" s="24"/>
      <c r="D253" s="25"/>
      <c r="E253" s="25"/>
      <c r="F253" s="28"/>
      <c r="G253" s="28"/>
      <c r="H253" s="28"/>
      <c r="I253" s="27"/>
    </row>
    <row r="254" spans="2:9" s="22" customFormat="1" ht="12.75">
      <c r="B254" s="28"/>
      <c r="C254" s="24"/>
      <c r="D254" s="25"/>
      <c r="E254" s="25"/>
      <c r="F254" s="28"/>
      <c r="G254" s="28"/>
      <c r="H254" s="28"/>
      <c r="I254" s="27"/>
    </row>
    <row r="255" spans="2:9" s="22" customFormat="1" ht="12.75">
      <c r="B255" s="28"/>
      <c r="C255" s="24"/>
      <c r="D255" s="25"/>
      <c r="E255" s="25"/>
      <c r="F255" s="28"/>
      <c r="G255" s="28"/>
      <c r="H255" s="28"/>
      <c r="I255" s="27"/>
    </row>
    <row r="256" spans="2:9" s="22" customFormat="1" ht="12.75">
      <c r="B256" s="28"/>
      <c r="C256" s="24"/>
      <c r="D256" s="25"/>
      <c r="E256" s="25"/>
      <c r="F256" s="28"/>
      <c r="G256" s="28"/>
      <c r="H256" s="28"/>
      <c r="I256" s="27"/>
    </row>
    <row r="257" spans="2:9" s="22" customFormat="1" ht="12.75">
      <c r="B257" s="28"/>
      <c r="C257" s="24"/>
      <c r="D257" s="25"/>
      <c r="E257" s="25"/>
      <c r="F257" s="28"/>
      <c r="G257" s="28"/>
      <c r="H257" s="28"/>
      <c r="I257" s="27"/>
    </row>
    <row r="258" spans="2:9" s="22" customFormat="1" ht="12.75">
      <c r="B258" s="28"/>
      <c r="C258" s="24"/>
      <c r="D258" s="25"/>
      <c r="E258" s="25"/>
      <c r="F258" s="28"/>
      <c r="G258" s="28"/>
      <c r="H258" s="28"/>
      <c r="I258" s="27"/>
    </row>
    <row r="259" spans="2:9" s="22" customFormat="1" ht="12.75">
      <c r="B259" s="28"/>
      <c r="C259" s="24"/>
      <c r="D259" s="25"/>
      <c r="E259" s="25"/>
      <c r="F259" s="28"/>
      <c r="G259" s="28"/>
      <c r="H259" s="28"/>
      <c r="I259" s="27"/>
    </row>
    <row r="260" spans="2:9" s="22" customFormat="1" ht="12.75">
      <c r="B260" s="28"/>
      <c r="C260" s="24"/>
      <c r="D260" s="25"/>
      <c r="E260" s="25"/>
      <c r="F260" s="28"/>
      <c r="G260" s="28"/>
      <c r="H260" s="28"/>
      <c r="I260" s="27"/>
    </row>
    <row r="261" spans="2:9" s="22" customFormat="1" ht="12.75">
      <c r="B261" s="28"/>
      <c r="C261" s="24"/>
      <c r="D261" s="25"/>
      <c r="E261" s="25"/>
      <c r="F261" s="28"/>
      <c r="G261" s="28"/>
      <c r="H261" s="28"/>
      <c r="I261" s="27"/>
    </row>
    <row r="262" spans="2:9" s="22" customFormat="1" ht="12.75">
      <c r="B262" s="28"/>
      <c r="C262" s="24"/>
      <c r="D262" s="25"/>
      <c r="E262" s="25"/>
      <c r="F262" s="28"/>
      <c r="G262" s="28"/>
      <c r="H262" s="28"/>
      <c r="I262" s="27"/>
    </row>
    <row r="263" spans="2:9" s="22" customFormat="1" ht="12.75">
      <c r="B263" s="28"/>
      <c r="C263" s="24"/>
      <c r="D263" s="25"/>
      <c r="E263" s="25"/>
      <c r="F263" s="28"/>
      <c r="G263" s="28"/>
      <c r="H263" s="28"/>
      <c r="I263" s="27"/>
    </row>
    <row r="264" spans="2:9" s="22" customFormat="1" ht="12.75">
      <c r="B264" s="28"/>
      <c r="C264" s="24"/>
      <c r="D264" s="25"/>
      <c r="E264" s="25"/>
      <c r="F264" s="28"/>
      <c r="G264" s="28"/>
      <c r="H264" s="28"/>
      <c r="I264" s="27"/>
    </row>
    <row r="265" spans="2:9" s="22" customFormat="1" ht="12.75">
      <c r="B265" s="28"/>
      <c r="C265" s="24"/>
      <c r="D265" s="25"/>
      <c r="E265" s="25"/>
      <c r="F265" s="28"/>
      <c r="G265" s="28"/>
      <c r="H265" s="28"/>
      <c r="I265" s="27"/>
    </row>
    <row r="266" spans="2:9" s="22" customFormat="1" ht="12.75">
      <c r="B266" s="28"/>
      <c r="C266" s="24"/>
      <c r="D266" s="25"/>
      <c r="E266" s="25"/>
      <c r="F266" s="28"/>
      <c r="G266" s="28"/>
      <c r="H266" s="28"/>
      <c r="I266" s="27"/>
    </row>
    <row r="267" spans="2:9" s="22" customFormat="1" ht="12.75">
      <c r="B267" s="28"/>
      <c r="C267" s="24"/>
      <c r="D267" s="25"/>
      <c r="E267" s="25"/>
      <c r="F267" s="28"/>
      <c r="G267" s="28"/>
      <c r="H267" s="28"/>
      <c r="I267" s="27"/>
    </row>
    <row r="268" spans="2:9" s="22" customFormat="1" ht="12.75">
      <c r="B268" s="28"/>
      <c r="C268" s="24"/>
      <c r="D268" s="25"/>
      <c r="E268" s="25"/>
      <c r="F268" s="28"/>
      <c r="G268" s="28"/>
      <c r="H268" s="28"/>
      <c r="I268" s="27"/>
    </row>
    <row r="269" spans="2:9" s="22" customFormat="1" ht="12.75">
      <c r="B269" s="28"/>
      <c r="C269" s="24"/>
      <c r="D269" s="25"/>
      <c r="E269" s="25"/>
      <c r="F269" s="28"/>
      <c r="G269" s="28"/>
      <c r="H269" s="28"/>
      <c r="I269" s="27"/>
    </row>
    <row r="270" spans="2:9" s="22" customFormat="1" ht="12.75">
      <c r="B270" s="28"/>
      <c r="C270" s="24"/>
      <c r="D270" s="25"/>
      <c r="E270" s="25"/>
      <c r="F270" s="28"/>
      <c r="G270" s="28"/>
      <c r="H270" s="28"/>
      <c r="I270" s="27"/>
    </row>
    <row r="271" spans="2:9" s="22" customFormat="1" ht="12.75">
      <c r="B271" s="28"/>
      <c r="C271" s="24"/>
      <c r="D271" s="25"/>
      <c r="E271" s="25"/>
      <c r="F271" s="28"/>
      <c r="G271" s="28"/>
      <c r="H271" s="28"/>
      <c r="I271" s="27"/>
    </row>
    <row r="272" spans="2:9" s="22" customFormat="1" ht="12.75">
      <c r="B272" s="28"/>
      <c r="C272" s="24"/>
      <c r="D272" s="25"/>
      <c r="E272" s="25"/>
      <c r="F272" s="28"/>
      <c r="G272" s="28"/>
      <c r="H272" s="28"/>
      <c r="I272" s="27"/>
    </row>
    <row r="273" spans="2:9" s="22" customFormat="1" ht="12.75">
      <c r="B273" s="28"/>
      <c r="C273" s="24"/>
      <c r="D273" s="25"/>
      <c r="E273" s="25"/>
      <c r="F273" s="28"/>
      <c r="G273" s="28"/>
      <c r="H273" s="28"/>
      <c r="I273" s="27"/>
    </row>
    <row r="274" spans="2:9" s="22" customFormat="1" ht="12.75">
      <c r="B274" s="28"/>
      <c r="C274" s="24"/>
      <c r="D274" s="25"/>
      <c r="E274" s="25"/>
      <c r="F274" s="28"/>
      <c r="G274" s="28"/>
      <c r="H274" s="28"/>
      <c r="I274" s="27"/>
    </row>
    <row r="275" spans="2:9" s="22" customFormat="1" ht="12.75">
      <c r="B275" s="28"/>
      <c r="C275" s="24"/>
      <c r="D275" s="25"/>
      <c r="E275" s="25"/>
      <c r="F275" s="28"/>
      <c r="G275" s="28"/>
      <c r="H275" s="28"/>
      <c r="I275" s="27"/>
    </row>
    <row r="276" spans="2:9" s="22" customFormat="1" ht="12.75">
      <c r="B276" s="28"/>
      <c r="C276" s="24"/>
      <c r="D276" s="25"/>
      <c r="E276" s="25"/>
      <c r="F276" s="28"/>
      <c r="G276" s="28"/>
      <c r="H276" s="28"/>
      <c r="I276" s="27"/>
    </row>
    <row r="277" spans="2:9" s="22" customFormat="1" ht="12.75">
      <c r="B277" s="28"/>
      <c r="C277" s="24"/>
      <c r="D277" s="25"/>
      <c r="E277" s="25"/>
      <c r="F277" s="28"/>
      <c r="G277" s="28"/>
      <c r="H277" s="28"/>
      <c r="I277" s="27"/>
    </row>
    <row r="278" spans="2:9" s="22" customFormat="1" ht="12.75">
      <c r="B278" s="28"/>
      <c r="C278" s="24"/>
      <c r="D278" s="25"/>
      <c r="E278" s="25"/>
      <c r="F278" s="28"/>
      <c r="G278" s="28"/>
      <c r="H278" s="28"/>
      <c r="I278" s="27"/>
    </row>
    <row r="279" spans="2:9" s="22" customFormat="1" ht="12.75">
      <c r="B279" s="28"/>
      <c r="C279" s="24"/>
      <c r="D279" s="25"/>
      <c r="E279" s="25"/>
      <c r="F279" s="28"/>
      <c r="G279" s="28"/>
      <c r="H279" s="28"/>
      <c r="I279" s="27"/>
    </row>
    <row r="280" spans="2:9" s="22" customFormat="1" ht="12.75">
      <c r="B280" s="28"/>
      <c r="C280" s="24"/>
      <c r="D280" s="25"/>
      <c r="E280" s="25"/>
      <c r="F280" s="28"/>
      <c r="G280" s="28"/>
      <c r="H280" s="28"/>
      <c r="I280" s="27"/>
    </row>
    <row r="281" spans="2:9" s="22" customFormat="1" ht="12.75">
      <c r="B281" s="28"/>
      <c r="C281" s="24"/>
      <c r="D281" s="25"/>
      <c r="E281" s="25"/>
      <c r="F281" s="28"/>
      <c r="G281" s="28"/>
      <c r="H281" s="28"/>
      <c r="I281" s="27"/>
    </row>
    <row r="282" spans="2:9" s="22" customFormat="1" ht="12.75">
      <c r="B282" s="28"/>
      <c r="C282" s="24"/>
      <c r="D282" s="25"/>
      <c r="E282" s="25"/>
      <c r="F282" s="28"/>
      <c r="G282" s="28"/>
      <c r="H282" s="28"/>
      <c r="I282" s="27"/>
    </row>
    <row r="283" spans="2:9" s="22" customFormat="1" ht="12.75">
      <c r="B283" s="28"/>
      <c r="C283" s="24"/>
      <c r="D283" s="25"/>
      <c r="E283" s="25"/>
      <c r="F283" s="28"/>
      <c r="G283" s="28"/>
      <c r="H283" s="28"/>
      <c r="I283" s="27"/>
    </row>
    <row r="284" spans="2:9" s="22" customFormat="1" ht="12.75">
      <c r="B284" s="28"/>
      <c r="C284" s="24"/>
      <c r="D284" s="25"/>
      <c r="E284" s="25"/>
      <c r="F284" s="28"/>
      <c r="G284" s="28"/>
      <c r="H284" s="28"/>
      <c r="I284" s="27"/>
    </row>
    <row r="285" spans="2:9" s="22" customFormat="1" ht="12.75">
      <c r="B285" s="28"/>
      <c r="C285" s="24"/>
      <c r="D285" s="25"/>
      <c r="E285" s="25"/>
      <c r="F285" s="28"/>
      <c r="G285" s="28"/>
      <c r="H285" s="28"/>
      <c r="I285" s="27"/>
    </row>
    <row r="286" spans="2:9" s="22" customFormat="1" ht="12.75">
      <c r="B286" s="28"/>
      <c r="C286" s="24"/>
      <c r="D286" s="25"/>
      <c r="E286" s="25"/>
      <c r="F286" s="28"/>
      <c r="G286" s="28"/>
      <c r="H286" s="28"/>
      <c r="I286" s="27"/>
    </row>
    <row r="287" spans="2:9" s="22" customFormat="1" ht="12.75">
      <c r="B287" s="28"/>
      <c r="C287" s="24"/>
      <c r="D287" s="25"/>
      <c r="E287" s="25"/>
      <c r="F287" s="28"/>
      <c r="G287" s="28"/>
      <c r="H287" s="28"/>
      <c r="I287" s="27"/>
    </row>
    <row r="288" spans="2:9" s="22" customFormat="1" ht="12.75">
      <c r="B288" s="28"/>
      <c r="C288" s="24"/>
      <c r="D288" s="25"/>
      <c r="E288" s="25"/>
      <c r="F288" s="28"/>
      <c r="G288" s="28"/>
      <c r="H288" s="28"/>
      <c r="I288" s="27"/>
    </row>
    <row r="289" spans="2:9" s="22" customFormat="1" ht="12.75">
      <c r="B289" s="28"/>
      <c r="C289" s="24"/>
      <c r="D289" s="25"/>
      <c r="E289" s="25"/>
      <c r="F289" s="28"/>
      <c r="G289" s="28"/>
      <c r="H289" s="28"/>
      <c r="I289" s="27"/>
    </row>
    <row r="290" spans="2:9" s="22" customFormat="1" ht="12.75">
      <c r="B290" s="28"/>
      <c r="C290" s="24"/>
      <c r="D290" s="25"/>
      <c r="E290" s="25"/>
      <c r="F290" s="28"/>
      <c r="G290" s="28"/>
      <c r="H290" s="28"/>
      <c r="I290" s="27"/>
    </row>
    <row r="291" spans="2:9" s="22" customFormat="1" ht="12.75">
      <c r="B291" s="28"/>
      <c r="C291" s="24"/>
      <c r="D291" s="25"/>
      <c r="E291" s="25"/>
      <c r="F291" s="28"/>
      <c r="G291" s="28"/>
      <c r="H291" s="28"/>
      <c r="I291" s="27"/>
    </row>
    <row r="292" spans="2:9" s="22" customFormat="1" ht="12.75">
      <c r="B292" s="28"/>
      <c r="C292" s="24"/>
      <c r="D292" s="25"/>
      <c r="E292" s="25"/>
      <c r="F292" s="28"/>
      <c r="G292" s="28"/>
      <c r="H292" s="28"/>
      <c r="I292" s="27"/>
    </row>
    <row r="293" spans="2:9" s="22" customFormat="1" ht="12.75">
      <c r="B293" s="28"/>
      <c r="C293" s="24"/>
      <c r="D293" s="25"/>
      <c r="E293" s="25"/>
      <c r="F293" s="28"/>
      <c r="G293" s="28"/>
      <c r="H293" s="28"/>
      <c r="I293" s="27"/>
    </row>
    <row r="294" spans="2:9" s="22" customFormat="1" ht="12.75">
      <c r="B294" s="28"/>
      <c r="C294" s="24"/>
      <c r="D294" s="25"/>
      <c r="E294" s="25"/>
      <c r="F294" s="28"/>
      <c r="G294" s="28"/>
      <c r="H294" s="28"/>
      <c r="I294" s="27"/>
    </row>
    <row r="295" spans="2:9" s="22" customFormat="1" ht="12.75">
      <c r="B295" s="28"/>
      <c r="C295" s="24"/>
      <c r="D295" s="25"/>
      <c r="E295" s="25"/>
      <c r="F295" s="28"/>
      <c r="G295" s="28"/>
      <c r="H295" s="28"/>
      <c r="I295" s="27"/>
    </row>
    <row r="296" spans="2:9" s="22" customFormat="1" ht="12.75">
      <c r="B296" s="28"/>
      <c r="C296" s="24"/>
      <c r="D296" s="25"/>
      <c r="E296" s="25"/>
      <c r="F296" s="28"/>
      <c r="G296" s="28"/>
      <c r="H296" s="28"/>
      <c r="I296" s="27"/>
    </row>
    <row r="297" spans="2:9" s="22" customFormat="1" ht="12.75">
      <c r="B297" s="28"/>
      <c r="C297" s="24"/>
      <c r="D297" s="25"/>
      <c r="E297" s="25"/>
      <c r="F297" s="28"/>
      <c r="G297" s="28"/>
      <c r="H297" s="28"/>
      <c r="I297" s="27"/>
    </row>
    <row r="298" spans="2:9" s="22" customFormat="1" ht="12.75">
      <c r="B298" s="28"/>
      <c r="C298" s="24"/>
      <c r="D298" s="25"/>
      <c r="E298" s="25"/>
      <c r="F298" s="28"/>
      <c r="G298" s="28"/>
      <c r="H298" s="28"/>
      <c r="I298" s="27"/>
    </row>
    <row r="299" spans="2:9" s="22" customFormat="1" ht="12.75">
      <c r="B299" s="28"/>
      <c r="C299" s="24"/>
      <c r="D299" s="25"/>
      <c r="E299" s="25"/>
      <c r="F299" s="28"/>
      <c r="G299" s="28"/>
      <c r="H299" s="28"/>
      <c r="I299" s="27"/>
    </row>
    <row r="300" spans="2:9" s="22" customFormat="1" ht="12.75">
      <c r="B300" s="28"/>
      <c r="C300" s="24"/>
      <c r="D300" s="25"/>
      <c r="E300" s="25"/>
      <c r="F300" s="28"/>
      <c r="G300" s="28"/>
      <c r="H300" s="28"/>
      <c r="I300" s="27"/>
    </row>
    <row r="301" spans="2:9" s="22" customFormat="1" ht="12.75">
      <c r="B301" s="28"/>
      <c r="C301" s="24"/>
      <c r="D301" s="25"/>
      <c r="E301" s="25"/>
      <c r="F301" s="28"/>
      <c r="G301" s="28"/>
      <c r="H301" s="28"/>
      <c r="I301" s="27"/>
    </row>
    <row r="302" spans="2:9" s="22" customFormat="1" ht="12.75">
      <c r="B302" s="28"/>
      <c r="C302" s="24"/>
      <c r="D302" s="25"/>
      <c r="E302" s="25"/>
      <c r="F302" s="28"/>
      <c r="G302" s="28"/>
      <c r="H302" s="28"/>
      <c r="I302" s="27"/>
    </row>
    <row r="303" spans="2:9" s="22" customFormat="1" ht="12.75">
      <c r="B303" s="28"/>
      <c r="C303" s="24"/>
      <c r="D303" s="25"/>
      <c r="E303" s="25"/>
      <c r="F303" s="28"/>
      <c r="G303" s="28"/>
      <c r="H303" s="28"/>
      <c r="I303" s="27"/>
    </row>
    <row r="304" spans="2:9" s="22" customFormat="1" ht="12.75">
      <c r="B304" s="28"/>
      <c r="C304" s="24"/>
      <c r="D304" s="25"/>
      <c r="E304" s="25"/>
      <c r="F304" s="28"/>
      <c r="G304" s="28"/>
      <c r="H304" s="28"/>
      <c r="I304" s="27"/>
    </row>
    <row r="305" spans="2:9" s="22" customFormat="1" ht="12.75">
      <c r="B305" s="28"/>
      <c r="C305" s="24"/>
      <c r="D305" s="25"/>
      <c r="E305" s="25"/>
      <c r="F305" s="28"/>
      <c r="G305" s="28"/>
      <c r="H305" s="28"/>
      <c r="I305" s="27"/>
    </row>
    <row r="306" spans="2:9" s="22" customFormat="1" ht="12.75">
      <c r="B306" s="28"/>
      <c r="C306" s="24"/>
      <c r="D306" s="25"/>
      <c r="E306" s="25"/>
      <c r="F306" s="28"/>
      <c r="G306" s="28"/>
      <c r="H306" s="28"/>
      <c r="I306" s="27"/>
    </row>
    <row r="307" spans="2:9" s="22" customFormat="1" ht="12.75">
      <c r="B307" s="28"/>
      <c r="C307" s="24"/>
      <c r="D307" s="25"/>
      <c r="E307" s="25"/>
      <c r="F307" s="28"/>
      <c r="G307" s="28"/>
      <c r="H307" s="28"/>
      <c r="I307" s="27"/>
    </row>
    <row r="308" spans="2:9" s="22" customFormat="1" ht="12.75">
      <c r="B308" s="28"/>
      <c r="C308" s="24"/>
      <c r="D308" s="25"/>
      <c r="E308" s="25"/>
      <c r="F308" s="28"/>
      <c r="G308" s="28"/>
      <c r="H308" s="28"/>
      <c r="I308" s="27"/>
    </row>
    <row r="309" spans="2:9" s="22" customFormat="1" ht="12.75">
      <c r="B309" s="28"/>
      <c r="C309" s="24"/>
      <c r="D309" s="25"/>
      <c r="E309" s="25"/>
      <c r="F309" s="28"/>
      <c r="G309" s="28"/>
      <c r="H309" s="28"/>
      <c r="I309" s="27"/>
    </row>
    <row r="310" spans="2:9" s="22" customFormat="1" ht="12.75">
      <c r="B310" s="28"/>
      <c r="C310" s="24"/>
      <c r="D310" s="25"/>
      <c r="E310" s="25"/>
      <c r="F310" s="28"/>
      <c r="G310" s="28"/>
      <c r="H310" s="28"/>
      <c r="I310" s="27"/>
    </row>
    <row r="311" spans="2:9" s="22" customFormat="1" ht="12.75">
      <c r="B311" s="28"/>
      <c r="C311" s="24"/>
      <c r="D311" s="25"/>
      <c r="E311" s="25"/>
      <c r="F311" s="28"/>
      <c r="G311" s="28"/>
      <c r="H311" s="28"/>
      <c r="I311" s="27"/>
    </row>
    <row r="312" spans="2:9" s="22" customFormat="1" ht="12.75">
      <c r="B312" s="28"/>
      <c r="C312" s="24"/>
      <c r="D312" s="25"/>
      <c r="E312" s="25"/>
      <c r="F312" s="28"/>
      <c r="G312" s="28"/>
      <c r="H312" s="28"/>
      <c r="I312" s="27"/>
    </row>
    <row r="313" spans="2:9" s="22" customFormat="1" ht="12.75">
      <c r="B313" s="28"/>
      <c r="C313" s="24"/>
      <c r="D313" s="25"/>
      <c r="E313" s="25"/>
      <c r="F313" s="28"/>
      <c r="G313" s="28"/>
      <c r="H313" s="28"/>
      <c r="I313" s="27"/>
    </row>
    <row r="314" spans="2:9" s="22" customFormat="1" ht="12.75">
      <c r="B314" s="28"/>
      <c r="C314" s="24"/>
      <c r="D314" s="25"/>
      <c r="E314" s="25"/>
      <c r="F314" s="28"/>
      <c r="G314" s="28"/>
      <c r="H314" s="28"/>
      <c r="I314" s="27"/>
    </row>
    <row r="315" spans="2:9" s="22" customFormat="1" ht="12.75">
      <c r="B315" s="28"/>
      <c r="C315" s="24"/>
      <c r="D315" s="25"/>
      <c r="E315" s="25"/>
      <c r="F315" s="28"/>
      <c r="G315" s="28"/>
      <c r="H315" s="28"/>
      <c r="I315" s="27"/>
    </row>
    <row r="316" spans="2:9" s="22" customFormat="1" ht="12.75">
      <c r="B316" s="28"/>
      <c r="C316" s="24"/>
      <c r="D316" s="25"/>
      <c r="E316" s="25"/>
      <c r="F316" s="28"/>
      <c r="G316" s="28"/>
      <c r="H316" s="28"/>
      <c r="I316" s="27"/>
    </row>
    <row r="317" spans="2:9" s="22" customFormat="1" ht="12.75">
      <c r="B317" s="28"/>
      <c r="C317" s="24"/>
      <c r="D317" s="25"/>
      <c r="E317" s="25"/>
      <c r="F317" s="28"/>
      <c r="G317" s="28"/>
      <c r="H317" s="28"/>
      <c r="I317" s="27"/>
    </row>
    <row r="318" spans="2:9" s="22" customFormat="1" ht="12.75">
      <c r="B318" s="28"/>
      <c r="C318" s="24"/>
      <c r="D318" s="25"/>
      <c r="E318" s="25"/>
      <c r="F318" s="28"/>
      <c r="G318" s="28"/>
      <c r="H318" s="28"/>
      <c r="I318" s="27"/>
    </row>
    <row r="319" spans="2:9" s="22" customFormat="1" ht="12.75">
      <c r="B319" s="28"/>
      <c r="C319" s="24"/>
      <c r="D319" s="25"/>
      <c r="E319" s="25"/>
      <c r="F319" s="28"/>
      <c r="G319" s="28"/>
      <c r="H319" s="28"/>
      <c r="I319" s="27"/>
    </row>
    <row r="320" spans="2:9" s="22" customFormat="1" ht="12.75">
      <c r="B320" s="28"/>
      <c r="C320" s="24"/>
      <c r="D320" s="25"/>
      <c r="E320" s="25"/>
      <c r="F320" s="28"/>
      <c r="G320" s="28"/>
      <c r="H320" s="28"/>
      <c r="I320" s="27"/>
    </row>
    <row r="321" spans="2:9" s="22" customFormat="1" ht="12.75">
      <c r="B321" s="28"/>
      <c r="C321" s="24"/>
      <c r="D321" s="25"/>
      <c r="E321" s="25"/>
      <c r="F321" s="28"/>
      <c r="G321" s="28"/>
      <c r="H321" s="28"/>
      <c r="I321" s="27"/>
    </row>
    <row r="322" spans="2:9" s="22" customFormat="1" ht="12.75">
      <c r="B322" s="28"/>
      <c r="C322" s="24"/>
      <c r="D322" s="25"/>
      <c r="E322" s="25"/>
      <c r="F322" s="28"/>
      <c r="G322" s="28"/>
      <c r="H322" s="28"/>
      <c r="I322" s="27"/>
    </row>
    <row r="323" spans="2:9" s="22" customFormat="1" ht="12.75">
      <c r="B323" s="28"/>
      <c r="C323" s="24"/>
      <c r="D323" s="25"/>
      <c r="E323" s="25"/>
      <c r="F323" s="28"/>
      <c r="G323" s="28"/>
      <c r="H323" s="28"/>
      <c r="I323" s="27"/>
    </row>
    <row r="324" spans="2:9" s="22" customFormat="1" ht="12.75">
      <c r="B324" s="28"/>
      <c r="C324" s="24"/>
      <c r="D324" s="25"/>
      <c r="E324" s="25"/>
      <c r="F324" s="28"/>
      <c r="G324" s="28"/>
      <c r="H324" s="28"/>
      <c r="I324" s="27"/>
    </row>
    <row r="325" spans="2:9" s="22" customFormat="1" ht="12.75">
      <c r="B325" s="28"/>
      <c r="C325" s="24"/>
      <c r="D325" s="25"/>
      <c r="E325" s="25"/>
      <c r="F325" s="28"/>
      <c r="G325" s="28"/>
      <c r="H325" s="28"/>
      <c r="I325" s="27"/>
    </row>
    <row r="326" spans="2:9" s="22" customFormat="1" ht="12.75">
      <c r="B326" s="28"/>
      <c r="C326" s="24"/>
      <c r="D326" s="25"/>
      <c r="E326" s="25"/>
      <c r="F326" s="28"/>
      <c r="G326" s="28"/>
      <c r="H326" s="28"/>
      <c r="I326" s="27"/>
    </row>
    <row r="327" spans="2:9" s="22" customFormat="1" ht="12.75">
      <c r="B327" s="28"/>
      <c r="C327" s="24"/>
      <c r="D327" s="25"/>
      <c r="E327" s="25"/>
      <c r="F327" s="28"/>
      <c r="G327" s="28"/>
      <c r="H327" s="28"/>
      <c r="I327" s="27"/>
    </row>
    <row r="328" spans="2:9" s="22" customFormat="1" ht="12.75">
      <c r="B328" s="28"/>
      <c r="C328" s="24"/>
      <c r="D328" s="25"/>
      <c r="E328" s="25"/>
      <c r="F328" s="28"/>
      <c r="G328" s="28"/>
      <c r="H328" s="28"/>
      <c r="I328" s="27"/>
    </row>
    <row r="329" spans="2:9" s="22" customFormat="1" ht="12.75">
      <c r="B329" s="28"/>
      <c r="C329" s="24"/>
      <c r="D329" s="25"/>
      <c r="E329" s="25"/>
      <c r="F329" s="28"/>
      <c r="G329" s="28"/>
      <c r="H329" s="28"/>
      <c r="I329" s="27"/>
    </row>
    <row r="330" spans="2:9" s="22" customFormat="1" ht="12.75">
      <c r="B330" s="28"/>
      <c r="C330" s="24"/>
      <c r="D330" s="25"/>
      <c r="E330" s="25"/>
      <c r="F330" s="28"/>
      <c r="G330" s="28"/>
      <c r="H330" s="28"/>
      <c r="I330" s="27"/>
    </row>
    <row r="331" spans="2:9" s="22" customFormat="1" ht="12.75">
      <c r="B331" s="28"/>
      <c r="C331" s="24"/>
      <c r="D331" s="25"/>
      <c r="E331" s="25"/>
      <c r="F331" s="28"/>
      <c r="G331" s="28"/>
      <c r="H331" s="28"/>
      <c r="I331" s="27"/>
    </row>
    <row r="332" spans="2:9" s="22" customFormat="1" ht="12.75">
      <c r="B332" s="28"/>
      <c r="C332" s="24"/>
      <c r="D332" s="25"/>
      <c r="E332" s="25"/>
      <c r="F332" s="28"/>
      <c r="G332" s="28"/>
      <c r="H332" s="28"/>
      <c r="I332" s="27"/>
    </row>
    <row r="333" spans="2:9" s="22" customFormat="1" ht="12.75">
      <c r="B333" s="28"/>
      <c r="C333" s="24"/>
      <c r="D333" s="25"/>
      <c r="E333" s="25"/>
      <c r="F333" s="28"/>
      <c r="G333" s="28"/>
      <c r="H333" s="28"/>
      <c r="I333" s="27"/>
    </row>
    <row r="334" spans="2:9" s="22" customFormat="1" ht="12.75">
      <c r="B334" s="28"/>
      <c r="C334" s="24"/>
      <c r="D334" s="25"/>
      <c r="E334" s="25"/>
      <c r="F334" s="28"/>
      <c r="G334" s="28"/>
      <c r="H334" s="28"/>
      <c r="I334" s="27"/>
    </row>
    <row r="335" spans="2:9" s="22" customFormat="1" ht="12.75">
      <c r="B335" s="28"/>
      <c r="C335" s="24"/>
      <c r="D335" s="25"/>
      <c r="E335" s="25"/>
      <c r="F335" s="28"/>
      <c r="G335" s="28"/>
      <c r="H335" s="28"/>
      <c r="I335" s="27"/>
    </row>
    <row r="336" spans="2:9" s="22" customFormat="1" ht="12.75">
      <c r="B336" s="28"/>
      <c r="C336" s="24"/>
      <c r="D336" s="25"/>
      <c r="E336" s="25"/>
      <c r="F336" s="28"/>
      <c r="G336" s="28"/>
      <c r="H336" s="28"/>
      <c r="I336" s="27"/>
    </row>
    <row r="337" spans="2:9" s="22" customFormat="1" ht="12.75">
      <c r="B337" s="28"/>
      <c r="C337" s="24"/>
      <c r="D337" s="25"/>
      <c r="E337" s="25"/>
      <c r="F337" s="28"/>
      <c r="G337" s="28"/>
      <c r="H337" s="28"/>
      <c r="I337" s="27"/>
    </row>
    <row r="338" spans="2:9" s="22" customFormat="1" ht="12.75">
      <c r="B338" s="28"/>
      <c r="C338" s="24"/>
      <c r="D338" s="25"/>
      <c r="E338" s="25"/>
      <c r="F338" s="28"/>
      <c r="G338" s="28"/>
      <c r="H338" s="28"/>
      <c r="I338" s="27"/>
    </row>
    <row r="339" spans="2:9" s="22" customFormat="1" ht="12.75">
      <c r="B339" s="28"/>
      <c r="C339" s="24"/>
      <c r="D339" s="25"/>
      <c r="E339" s="25"/>
      <c r="F339" s="28"/>
      <c r="G339" s="28"/>
      <c r="H339" s="28"/>
      <c r="I339" s="27"/>
    </row>
    <row r="340" spans="2:9" s="22" customFormat="1" ht="12.75">
      <c r="B340" s="28"/>
      <c r="C340" s="24"/>
      <c r="D340" s="25"/>
      <c r="E340" s="25"/>
      <c r="F340" s="28"/>
      <c r="G340" s="28"/>
      <c r="H340" s="28"/>
      <c r="I340" s="27"/>
    </row>
    <row r="341" spans="2:9" s="22" customFormat="1" ht="12.75">
      <c r="B341" s="28"/>
      <c r="C341" s="24"/>
      <c r="D341" s="25"/>
      <c r="E341" s="25"/>
      <c r="F341" s="28"/>
      <c r="G341" s="28"/>
      <c r="H341" s="28"/>
      <c r="I341" s="27"/>
    </row>
    <row r="342" spans="2:9" s="22" customFormat="1" ht="12.75">
      <c r="B342" s="28"/>
      <c r="C342" s="24"/>
      <c r="D342" s="25"/>
      <c r="E342" s="25"/>
      <c r="F342" s="28"/>
      <c r="G342" s="28"/>
      <c r="H342" s="28"/>
      <c r="I342" s="27"/>
    </row>
    <row r="343" spans="2:9" s="22" customFormat="1" ht="12.75">
      <c r="B343" s="28"/>
      <c r="C343" s="24"/>
      <c r="D343" s="25"/>
      <c r="E343" s="25"/>
      <c r="F343" s="28"/>
      <c r="G343" s="28"/>
      <c r="H343" s="28"/>
      <c r="I343" s="27"/>
    </row>
    <row r="344" spans="2:9" s="22" customFormat="1" ht="12.75">
      <c r="B344" s="28"/>
      <c r="C344" s="24"/>
      <c r="D344" s="25"/>
      <c r="E344" s="25"/>
      <c r="F344" s="28"/>
      <c r="G344" s="28"/>
      <c r="H344" s="28"/>
      <c r="I344" s="27"/>
    </row>
    <row r="345" spans="2:9" s="22" customFormat="1" ht="12.75">
      <c r="B345" s="28"/>
      <c r="C345" s="24"/>
      <c r="D345" s="25"/>
      <c r="E345" s="25"/>
      <c r="F345" s="28"/>
      <c r="G345" s="28"/>
      <c r="H345" s="28"/>
      <c r="I345" s="27"/>
    </row>
    <row r="346" spans="2:9" s="22" customFormat="1" ht="12.75">
      <c r="B346" s="28"/>
      <c r="C346" s="24"/>
      <c r="D346" s="25"/>
      <c r="E346" s="25"/>
      <c r="F346" s="28"/>
      <c r="G346" s="28"/>
      <c r="H346" s="28"/>
      <c r="I346" s="27"/>
    </row>
    <row r="347" spans="2:9" s="22" customFormat="1" ht="12.75">
      <c r="B347" s="28"/>
      <c r="C347" s="24"/>
      <c r="D347" s="25"/>
      <c r="E347" s="25"/>
      <c r="F347" s="28"/>
      <c r="G347" s="28"/>
      <c r="H347" s="28"/>
      <c r="I347" s="27"/>
    </row>
    <row r="348" spans="2:9" s="22" customFormat="1" ht="12.75">
      <c r="B348" s="28"/>
      <c r="C348" s="24"/>
      <c r="D348" s="25"/>
      <c r="E348" s="25"/>
      <c r="F348" s="28"/>
      <c r="G348" s="28"/>
      <c r="H348" s="28"/>
      <c r="I348" s="27"/>
    </row>
    <row r="349" spans="2:9" s="22" customFormat="1" ht="12.75">
      <c r="B349" s="28"/>
      <c r="C349" s="24"/>
      <c r="D349" s="25"/>
      <c r="E349" s="25"/>
      <c r="F349" s="28"/>
      <c r="G349" s="28"/>
      <c r="H349" s="28"/>
      <c r="I349" s="27"/>
    </row>
    <row r="350" spans="2:9" s="22" customFormat="1" ht="12.75">
      <c r="B350" s="28"/>
      <c r="C350" s="24"/>
      <c r="D350" s="25"/>
      <c r="E350" s="25"/>
      <c r="F350" s="28"/>
      <c r="G350" s="28"/>
      <c r="H350" s="28"/>
      <c r="I350" s="27"/>
    </row>
    <row r="351" spans="2:9" s="22" customFormat="1" ht="12.75">
      <c r="B351" s="28"/>
      <c r="C351" s="24"/>
      <c r="D351" s="25"/>
      <c r="E351" s="25"/>
      <c r="F351" s="28"/>
      <c r="G351" s="28"/>
      <c r="H351" s="28"/>
      <c r="I351" s="27"/>
    </row>
    <row r="352" spans="2:9" s="22" customFormat="1" ht="12.75">
      <c r="B352" s="28"/>
      <c r="C352" s="24"/>
      <c r="D352" s="25"/>
      <c r="E352" s="25"/>
      <c r="F352" s="28"/>
      <c r="G352" s="28"/>
      <c r="H352" s="28"/>
      <c r="I352" s="27"/>
    </row>
    <row r="353" spans="2:9" s="22" customFormat="1" ht="12.75">
      <c r="B353" s="28"/>
      <c r="C353" s="24"/>
      <c r="D353" s="25"/>
      <c r="E353" s="25"/>
      <c r="F353" s="28"/>
      <c r="G353" s="28"/>
      <c r="H353" s="28"/>
      <c r="I353" s="27"/>
    </row>
    <row r="354" spans="2:9" s="22" customFormat="1" ht="12.75">
      <c r="B354" s="28"/>
      <c r="C354" s="24"/>
      <c r="D354" s="25"/>
      <c r="E354" s="25"/>
      <c r="F354" s="28"/>
      <c r="G354" s="28"/>
      <c r="H354" s="28"/>
      <c r="I354" s="27"/>
    </row>
    <row r="355" spans="2:9" s="22" customFormat="1" ht="12.75">
      <c r="B355" s="28"/>
      <c r="C355" s="24"/>
      <c r="D355" s="25"/>
      <c r="E355" s="25"/>
      <c r="F355" s="28"/>
      <c r="G355" s="28"/>
      <c r="H355" s="28"/>
      <c r="I355" s="27"/>
    </row>
    <row r="356" spans="2:9" s="22" customFormat="1" ht="12.75">
      <c r="B356" s="28"/>
      <c r="C356" s="24"/>
      <c r="D356" s="25"/>
      <c r="E356" s="25"/>
      <c r="F356" s="28"/>
      <c r="G356" s="28"/>
      <c r="H356" s="28"/>
      <c r="I356" s="27"/>
    </row>
  </sheetData>
  <sheetProtection password="D57E" sheet="1"/>
  <mergeCells count="37">
    <mergeCell ref="I33:I40"/>
    <mergeCell ref="I2:I10"/>
    <mergeCell ref="I14:I20"/>
    <mergeCell ref="AI16:AR17"/>
    <mergeCell ref="AI57:AR60"/>
    <mergeCell ref="B1:I1"/>
    <mergeCell ref="B33:B43"/>
    <mergeCell ref="F2:H2"/>
    <mergeCell ref="I24:I29"/>
    <mergeCell ref="F33:H33"/>
    <mergeCell ref="F14:H14"/>
    <mergeCell ref="F24:H24"/>
    <mergeCell ref="C43:E43"/>
    <mergeCell ref="C2:C3"/>
    <mergeCell ref="C14:C15"/>
    <mergeCell ref="C24:C25"/>
    <mergeCell ref="C33:C34"/>
    <mergeCell ref="C23:E23"/>
    <mergeCell ref="D24:D25"/>
    <mergeCell ref="E24:E25"/>
    <mergeCell ref="B14:B23"/>
    <mergeCell ref="B24:B32"/>
    <mergeCell ref="D2:D3"/>
    <mergeCell ref="E2:E3"/>
    <mergeCell ref="C32:E32"/>
    <mergeCell ref="E14:E15"/>
    <mergeCell ref="D14:D15"/>
    <mergeCell ref="D33:D34"/>
    <mergeCell ref="E33:E34"/>
    <mergeCell ref="C13:E13"/>
    <mergeCell ref="B2:B13"/>
    <mergeCell ref="C46:E46"/>
    <mergeCell ref="C49:E49"/>
    <mergeCell ref="C44:E44"/>
    <mergeCell ref="C45:E45"/>
    <mergeCell ref="C47:E47"/>
    <mergeCell ref="C48:E48"/>
  </mergeCells>
  <printOptions/>
  <pageMargins left="0.7480314960629921" right="0.7480314960629921" top="0.984251968503937" bottom="0.984251968503937" header="0.5118110236220472" footer="0.5118110236220472"/>
  <pageSetup horizontalDpi="300" verticalDpi="300" orientation="portrait" paperSize="9" r:id="rId1"/>
  <headerFooter differentOddEven="1" alignWithMargins="0">
    <oddHeader>&amp;CHATAY İL MİLLİ EĞİTİM MÜDÜRLÜĞÜ YÖNETİCİ  ATAMA BÖLÜMÜ</oddHeader>
  </headerFooter>
</worksheet>
</file>

<file path=xl/worksheets/sheet2.xml><?xml version="1.0" encoding="utf-8"?>
<worksheet xmlns="http://schemas.openxmlformats.org/spreadsheetml/2006/main" xmlns:r="http://schemas.openxmlformats.org/officeDocument/2006/relationships">
  <dimension ref="A1:O45"/>
  <sheetViews>
    <sheetView zoomScalePageLayoutView="0" workbookViewId="0" topLeftCell="A10">
      <selection activeCell="C17" sqref="C17:H17"/>
    </sheetView>
  </sheetViews>
  <sheetFormatPr defaultColWidth="6.875" defaultRowHeight="12.75"/>
  <cols>
    <col min="1" max="1" width="7.875" style="12" customWidth="1"/>
    <col min="2" max="2" width="15.75390625" style="12" customWidth="1"/>
    <col min="3" max="3" width="24.375" style="12" customWidth="1"/>
    <col min="4" max="7" width="14.625" style="12" customWidth="1"/>
    <col min="8" max="8" width="11.375" style="12" customWidth="1"/>
    <col min="9" max="10" width="5.75390625" style="12" customWidth="1"/>
    <col min="11" max="11" width="6.75390625" style="12" customWidth="1"/>
    <col min="12" max="14" width="5.25390625" style="12" customWidth="1"/>
    <col min="15" max="16384" width="6.875" style="12" customWidth="1"/>
  </cols>
  <sheetData>
    <row r="1" spans="1:14" ht="27" customHeight="1" thickBot="1">
      <c r="A1" s="335" t="s">
        <v>52</v>
      </c>
      <c r="B1" s="336"/>
      <c r="C1" s="336"/>
      <c r="D1" s="336"/>
      <c r="E1" s="336"/>
      <c r="F1" s="336"/>
      <c r="G1" s="336"/>
      <c r="H1" s="336"/>
      <c r="I1" s="336"/>
      <c r="J1" s="336"/>
      <c r="K1" s="164"/>
      <c r="L1" s="163"/>
      <c r="M1" s="163"/>
      <c r="N1" s="163"/>
    </row>
    <row r="2" spans="1:14" ht="13.5" customHeight="1" thickTop="1">
      <c r="A2" s="333" t="s">
        <v>7</v>
      </c>
      <c r="B2" s="165" t="s">
        <v>8</v>
      </c>
      <c r="C2" s="337"/>
      <c r="D2" s="338"/>
      <c r="E2" s="166" t="s">
        <v>9</v>
      </c>
      <c r="F2" s="339"/>
      <c r="G2" s="340"/>
      <c r="H2" s="340"/>
      <c r="I2" s="341" t="s">
        <v>10</v>
      </c>
      <c r="J2" s="343" t="s">
        <v>53</v>
      </c>
      <c r="K2" s="322" t="s">
        <v>11</v>
      </c>
      <c r="L2" s="163"/>
      <c r="M2" s="163"/>
      <c r="N2" s="163"/>
    </row>
    <row r="3" spans="1:14" ht="12.75" customHeight="1">
      <c r="A3" s="334"/>
      <c r="B3" s="167" t="s">
        <v>54</v>
      </c>
      <c r="C3" s="319"/>
      <c r="D3" s="304"/>
      <c r="E3" s="169" t="s">
        <v>12</v>
      </c>
      <c r="F3" s="324"/>
      <c r="G3" s="325"/>
      <c r="H3" s="325"/>
      <c r="I3" s="342"/>
      <c r="J3" s="344"/>
      <c r="K3" s="323"/>
      <c r="L3" s="163"/>
      <c r="M3" s="163"/>
      <c r="N3" s="163"/>
    </row>
    <row r="4" spans="1:14" ht="22.5" customHeight="1">
      <c r="A4" s="334"/>
      <c r="B4" s="285" t="s">
        <v>55</v>
      </c>
      <c r="C4" s="297"/>
      <c r="D4" s="324"/>
      <c r="E4" s="325"/>
      <c r="F4" s="325"/>
      <c r="G4" s="325"/>
      <c r="H4" s="326"/>
      <c r="I4" s="342"/>
      <c r="J4" s="344"/>
      <c r="K4" s="323"/>
      <c r="L4" s="163"/>
      <c r="M4" s="163"/>
      <c r="N4" s="163"/>
    </row>
    <row r="5" spans="1:14" ht="12.75" customHeight="1">
      <c r="A5" s="334"/>
      <c r="B5" s="327" t="s">
        <v>13</v>
      </c>
      <c r="C5" s="328"/>
      <c r="D5" s="168" t="s">
        <v>14</v>
      </c>
      <c r="E5" s="169" t="s">
        <v>15</v>
      </c>
      <c r="F5" s="169" t="s">
        <v>40</v>
      </c>
      <c r="G5" s="169" t="s">
        <v>41</v>
      </c>
      <c r="H5" s="169"/>
      <c r="I5" s="342"/>
      <c r="J5" s="344"/>
      <c r="K5" s="323"/>
      <c r="L5" s="163"/>
      <c r="M5" s="163"/>
      <c r="N5" s="163"/>
    </row>
    <row r="6" spans="1:14" ht="12.75" customHeight="1">
      <c r="A6" s="334"/>
      <c r="B6" s="329"/>
      <c r="C6" s="330"/>
      <c r="D6" s="168" t="s">
        <v>16</v>
      </c>
      <c r="E6" s="169" t="s">
        <v>17</v>
      </c>
      <c r="F6" s="169" t="s">
        <v>42</v>
      </c>
      <c r="G6" s="169" t="s">
        <v>43</v>
      </c>
      <c r="H6" s="169"/>
      <c r="I6" s="342"/>
      <c r="J6" s="344"/>
      <c r="K6" s="323"/>
      <c r="L6" s="163"/>
      <c r="M6" s="163"/>
      <c r="N6" s="163"/>
    </row>
    <row r="7" spans="1:14" ht="12.75" customHeight="1">
      <c r="A7" s="334"/>
      <c r="B7" s="329"/>
      <c r="C7" s="330"/>
      <c r="D7" s="168" t="s">
        <v>18</v>
      </c>
      <c r="E7" s="169" t="s">
        <v>19</v>
      </c>
      <c r="F7" s="169" t="s">
        <v>44</v>
      </c>
      <c r="G7" s="169" t="s">
        <v>45</v>
      </c>
      <c r="H7" s="169"/>
      <c r="I7" s="342"/>
      <c r="J7" s="344"/>
      <c r="K7" s="323"/>
      <c r="L7" s="163"/>
      <c r="M7" s="163"/>
      <c r="N7" s="163"/>
    </row>
    <row r="8" spans="1:14" ht="12.75" customHeight="1">
      <c r="A8" s="334"/>
      <c r="B8" s="329"/>
      <c r="C8" s="330"/>
      <c r="D8" s="168" t="s">
        <v>20</v>
      </c>
      <c r="E8" s="169" t="s">
        <v>21</v>
      </c>
      <c r="F8" s="169" t="s">
        <v>46</v>
      </c>
      <c r="G8" s="169" t="s">
        <v>47</v>
      </c>
      <c r="H8" s="169"/>
      <c r="I8" s="342"/>
      <c r="J8" s="344"/>
      <c r="K8" s="323"/>
      <c r="L8" s="163"/>
      <c r="M8" s="163"/>
      <c r="N8" s="163"/>
    </row>
    <row r="9" spans="1:14" ht="12.75" customHeight="1">
      <c r="A9" s="334"/>
      <c r="B9" s="331"/>
      <c r="C9" s="332"/>
      <c r="D9" s="168" t="s">
        <v>22</v>
      </c>
      <c r="E9" s="169" t="s">
        <v>23</v>
      </c>
      <c r="F9" s="169" t="s">
        <v>48</v>
      </c>
      <c r="G9" s="169" t="s">
        <v>49</v>
      </c>
      <c r="H9" s="169"/>
      <c r="I9" s="342"/>
      <c r="J9" s="344"/>
      <c r="K9" s="323"/>
      <c r="L9" s="163"/>
      <c r="M9" s="163"/>
      <c r="N9" s="163"/>
    </row>
    <row r="10" spans="1:14" ht="12.75" customHeight="1">
      <c r="A10" s="314" t="s">
        <v>56</v>
      </c>
      <c r="B10" s="317" t="s">
        <v>57</v>
      </c>
      <c r="C10" s="318"/>
      <c r="D10" s="318"/>
      <c r="E10" s="318"/>
      <c r="F10" s="318"/>
      <c r="G10" s="318"/>
      <c r="H10" s="318"/>
      <c r="I10" s="170">
        <v>1</v>
      </c>
      <c r="J10" s="171"/>
      <c r="K10" s="172"/>
      <c r="L10" s="163"/>
      <c r="M10" s="163"/>
      <c r="N10" s="163"/>
    </row>
    <row r="11" spans="1:14" ht="12.75" customHeight="1">
      <c r="A11" s="315"/>
      <c r="B11" s="319" t="s">
        <v>58</v>
      </c>
      <c r="C11" s="303"/>
      <c r="D11" s="303"/>
      <c r="E11" s="303"/>
      <c r="F11" s="303"/>
      <c r="G11" s="303"/>
      <c r="H11" s="303"/>
      <c r="I11" s="170">
        <v>6</v>
      </c>
      <c r="J11" s="171"/>
      <c r="K11" s="172"/>
      <c r="L11" s="163"/>
      <c r="M11" s="163"/>
      <c r="N11" s="163"/>
    </row>
    <row r="12" spans="1:14" ht="12.75" customHeight="1">
      <c r="A12" s="315"/>
      <c r="B12" s="319" t="s">
        <v>59</v>
      </c>
      <c r="C12" s="303"/>
      <c r="D12" s="303"/>
      <c r="E12" s="303"/>
      <c r="F12" s="303"/>
      <c r="G12" s="303"/>
      <c r="H12" s="303"/>
      <c r="I12" s="170">
        <v>4</v>
      </c>
      <c r="J12" s="171"/>
      <c r="K12" s="172"/>
      <c r="L12" s="163"/>
      <c r="M12" s="163"/>
      <c r="N12" s="163"/>
    </row>
    <row r="13" spans="1:14" ht="12.75" customHeight="1">
      <c r="A13" s="315"/>
      <c r="B13" s="319" t="s">
        <v>60</v>
      </c>
      <c r="C13" s="303"/>
      <c r="D13" s="303"/>
      <c r="E13" s="303"/>
      <c r="F13" s="303"/>
      <c r="G13" s="303"/>
      <c r="H13" s="303"/>
      <c r="I13" s="170">
        <v>10</v>
      </c>
      <c r="J13" s="171"/>
      <c r="K13" s="172"/>
      <c r="L13" s="163"/>
      <c r="M13" s="163"/>
      <c r="N13" s="163"/>
    </row>
    <row r="14" spans="1:14" ht="12.75" customHeight="1">
      <c r="A14" s="315"/>
      <c r="B14" s="320" t="s">
        <v>61</v>
      </c>
      <c r="C14" s="321"/>
      <c r="D14" s="321"/>
      <c r="E14" s="321"/>
      <c r="F14" s="321"/>
      <c r="G14" s="321"/>
      <c r="H14" s="321"/>
      <c r="I14" s="170">
        <v>8</v>
      </c>
      <c r="J14" s="171"/>
      <c r="K14" s="172"/>
      <c r="L14" s="163"/>
      <c r="M14" s="163"/>
      <c r="N14" s="163"/>
    </row>
    <row r="15" spans="1:14" ht="12.75" customHeight="1">
      <c r="A15" s="315"/>
      <c r="B15" s="319" t="s">
        <v>62</v>
      </c>
      <c r="C15" s="303"/>
      <c r="D15" s="303"/>
      <c r="E15" s="303"/>
      <c r="F15" s="303"/>
      <c r="G15" s="303"/>
      <c r="H15" s="304"/>
      <c r="I15" s="173">
        <v>0.5</v>
      </c>
      <c r="J15" s="170"/>
      <c r="K15" s="172"/>
      <c r="L15" s="163"/>
      <c r="M15" s="163"/>
      <c r="N15" s="163"/>
    </row>
    <row r="16" spans="1:14" ht="12.75" customHeight="1">
      <c r="A16" s="316"/>
      <c r="B16" s="285" t="s">
        <v>63</v>
      </c>
      <c r="C16" s="303"/>
      <c r="D16" s="303"/>
      <c r="E16" s="303"/>
      <c r="F16" s="303"/>
      <c r="G16" s="303"/>
      <c r="H16" s="303"/>
      <c r="I16" s="174"/>
      <c r="J16" s="175"/>
      <c r="K16" s="176"/>
      <c r="L16" s="163"/>
      <c r="M16" s="163"/>
      <c r="N16" s="163"/>
    </row>
    <row r="17" spans="1:14" ht="12.75" customHeight="1">
      <c r="A17" s="290" t="s">
        <v>64</v>
      </c>
      <c r="B17" s="300" t="s">
        <v>65</v>
      </c>
      <c r="C17" s="303" t="s">
        <v>66</v>
      </c>
      <c r="D17" s="303"/>
      <c r="E17" s="303"/>
      <c r="F17" s="303"/>
      <c r="G17" s="303"/>
      <c r="H17" s="304"/>
      <c r="I17" s="170">
        <v>1</v>
      </c>
      <c r="J17" s="171"/>
      <c r="K17" s="172"/>
      <c r="L17" s="163"/>
      <c r="M17" s="163"/>
      <c r="N17" s="163"/>
    </row>
    <row r="18" spans="1:14" ht="24.75" customHeight="1">
      <c r="A18" s="291"/>
      <c r="B18" s="301"/>
      <c r="C18" s="303" t="s">
        <v>67</v>
      </c>
      <c r="D18" s="303"/>
      <c r="E18" s="303"/>
      <c r="F18" s="303"/>
      <c r="G18" s="303"/>
      <c r="H18" s="303"/>
      <c r="I18" s="170">
        <v>2</v>
      </c>
      <c r="J18" s="171"/>
      <c r="K18" s="172"/>
      <c r="L18" s="163"/>
      <c r="M18" s="163"/>
      <c r="N18" s="163"/>
    </row>
    <row r="19" spans="1:14" ht="15" customHeight="1">
      <c r="A19" s="291"/>
      <c r="B19" s="302"/>
      <c r="C19" s="305" t="s">
        <v>68</v>
      </c>
      <c r="D19" s="306"/>
      <c r="E19" s="306"/>
      <c r="F19" s="306"/>
      <c r="G19" s="306"/>
      <c r="H19" s="307"/>
      <c r="I19" s="170">
        <v>3</v>
      </c>
      <c r="J19" s="171"/>
      <c r="K19" s="177"/>
      <c r="L19" s="163"/>
      <c r="M19" s="163"/>
      <c r="N19" s="163"/>
    </row>
    <row r="20" spans="1:14" ht="12.75" customHeight="1">
      <c r="A20" s="291"/>
      <c r="B20" s="308" t="s">
        <v>69</v>
      </c>
      <c r="C20" s="310" t="s">
        <v>70</v>
      </c>
      <c r="D20" s="310"/>
      <c r="E20" s="310"/>
      <c r="F20" s="310"/>
      <c r="G20" s="310"/>
      <c r="H20" s="310"/>
      <c r="I20" s="178">
        <v>-3</v>
      </c>
      <c r="J20" s="179"/>
      <c r="K20" s="180"/>
      <c r="L20" s="163"/>
      <c r="M20" s="163"/>
      <c r="N20" s="163"/>
    </row>
    <row r="21" spans="1:14" ht="12.75" customHeight="1">
      <c r="A21" s="291"/>
      <c r="B21" s="302"/>
      <c r="C21" s="293" t="s">
        <v>71</v>
      </c>
      <c r="D21" s="293"/>
      <c r="E21" s="293"/>
      <c r="F21" s="293"/>
      <c r="G21" s="293"/>
      <c r="H21" s="293"/>
      <c r="I21" s="173">
        <v>-4</v>
      </c>
      <c r="J21" s="181"/>
      <c r="K21" s="182"/>
      <c r="L21" s="163"/>
      <c r="M21" s="163"/>
      <c r="N21" s="163"/>
    </row>
    <row r="22" spans="1:14" ht="27" customHeight="1">
      <c r="A22" s="292"/>
      <c r="B22" s="309"/>
      <c r="C22" s="311" t="s">
        <v>72</v>
      </c>
      <c r="D22" s="312"/>
      <c r="E22" s="312"/>
      <c r="F22" s="312"/>
      <c r="G22" s="312"/>
      <c r="H22" s="313"/>
      <c r="I22" s="173">
        <v>-6</v>
      </c>
      <c r="J22" s="181"/>
      <c r="K22" s="182"/>
      <c r="L22" s="163"/>
      <c r="M22" s="163"/>
      <c r="N22" s="163"/>
    </row>
    <row r="23" spans="1:14" ht="27" customHeight="1">
      <c r="A23" s="290" t="s">
        <v>50</v>
      </c>
      <c r="B23" s="293" t="s">
        <v>73</v>
      </c>
      <c r="C23" s="293"/>
      <c r="D23" s="293"/>
      <c r="E23" s="293"/>
      <c r="F23" s="293"/>
      <c r="G23" s="293"/>
      <c r="H23" s="293"/>
      <c r="I23" s="170">
        <v>3</v>
      </c>
      <c r="J23" s="183"/>
      <c r="K23" s="182"/>
      <c r="L23" s="163"/>
      <c r="M23" s="163"/>
      <c r="N23" s="163"/>
    </row>
    <row r="24" spans="1:14" ht="53.25" customHeight="1">
      <c r="A24" s="291"/>
      <c r="B24" s="293" t="s">
        <v>74</v>
      </c>
      <c r="C24" s="293"/>
      <c r="D24" s="293"/>
      <c r="E24" s="293"/>
      <c r="F24" s="293"/>
      <c r="G24" s="293"/>
      <c r="H24" s="293"/>
      <c r="I24" s="184">
        <v>5</v>
      </c>
      <c r="J24" s="185"/>
      <c r="K24" s="182"/>
      <c r="L24" s="163"/>
      <c r="M24" s="163"/>
      <c r="N24" s="163"/>
    </row>
    <row r="25" spans="1:14" ht="15.75" customHeight="1">
      <c r="A25" s="292"/>
      <c r="B25" s="294" t="s">
        <v>75</v>
      </c>
      <c r="C25" s="295"/>
      <c r="D25" s="295"/>
      <c r="E25" s="295"/>
      <c r="F25" s="295"/>
      <c r="G25" s="295"/>
      <c r="H25" s="295"/>
      <c r="I25" s="174"/>
      <c r="J25" s="186"/>
      <c r="K25" s="187"/>
      <c r="L25" s="163"/>
      <c r="M25" s="163"/>
      <c r="N25" s="163"/>
    </row>
    <row r="26" spans="1:14" ht="15.75" customHeight="1">
      <c r="A26" s="290" t="s">
        <v>76</v>
      </c>
      <c r="B26" s="285" t="s">
        <v>77</v>
      </c>
      <c r="C26" s="296"/>
      <c r="D26" s="296"/>
      <c r="E26" s="296"/>
      <c r="F26" s="296"/>
      <c r="G26" s="296"/>
      <c r="H26" s="297"/>
      <c r="I26" s="181">
        <v>10</v>
      </c>
      <c r="J26" s="188"/>
      <c r="K26" s="189"/>
      <c r="L26" s="163"/>
      <c r="M26" s="163"/>
      <c r="N26" s="163"/>
    </row>
    <row r="27" spans="1:14" ht="15.75" customHeight="1">
      <c r="A27" s="291"/>
      <c r="B27" s="285" t="s">
        <v>78</v>
      </c>
      <c r="C27" s="296"/>
      <c r="D27" s="296"/>
      <c r="E27" s="296"/>
      <c r="F27" s="296"/>
      <c r="G27" s="296"/>
      <c r="H27" s="297"/>
      <c r="I27" s="181">
        <v>5</v>
      </c>
      <c r="J27" s="188"/>
      <c r="K27" s="189"/>
      <c r="L27" s="163"/>
      <c r="M27" s="163"/>
      <c r="N27" s="163"/>
    </row>
    <row r="28" spans="1:14" ht="24" customHeight="1">
      <c r="A28" s="292"/>
      <c r="B28" s="294" t="s">
        <v>79</v>
      </c>
      <c r="C28" s="298"/>
      <c r="D28" s="298"/>
      <c r="E28" s="298"/>
      <c r="F28" s="298"/>
      <c r="G28" s="298"/>
      <c r="H28" s="299"/>
      <c r="I28" s="173">
        <v>10</v>
      </c>
      <c r="J28" s="190"/>
      <c r="K28" s="180"/>
      <c r="L28" s="163"/>
      <c r="M28" s="163"/>
      <c r="N28" s="163"/>
    </row>
    <row r="29" spans="1:14" ht="24" customHeight="1">
      <c r="A29" s="282" t="s">
        <v>80</v>
      </c>
      <c r="B29" s="284" t="s">
        <v>81</v>
      </c>
      <c r="C29" s="284"/>
      <c r="D29" s="284"/>
      <c r="E29" s="284"/>
      <c r="F29" s="284"/>
      <c r="G29" s="284"/>
      <c r="H29" s="284"/>
      <c r="I29" s="191">
        <v>0.48</v>
      </c>
      <c r="J29" s="192"/>
      <c r="K29" s="172"/>
      <c r="L29" s="163"/>
      <c r="M29" s="163"/>
      <c r="N29" s="163"/>
    </row>
    <row r="30" spans="1:14" ht="55.5" customHeight="1">
      <c r="A30" s="283"/>
      <c r="B30" s="285" t="s">
        <v>82</v>
      </c>
      <c r="C30" s="286"/>
      <c r="D30" s="286"/>
      <c r="E30" s="286"/>
      <c r="F30" s="286"/>
      <c r="G30" s="286"/>
      <c r="H30" s="287"/>
      <c r="I30" s="191">
        <v>0.6</v>
      </c>
      <c r="J30" s="192"/>
      <c r="K30" s="172"/>
      <c r="L30" s="163"/>
      <c r="M30" s="163"/>
      <c r="N30" s="163"/>
    </row>
    <row r="31" spans="1:14" ht="32.25" customHeight="1">
      <c r="A31" s="283"/>
      <c r="B31" s="285" t="s">
        <v>83</v>
      </c>
      <c r="C31" s="286"/>
      <c r="D31" s="286"/>
      <c r="E31" s="286"/>
      <c r="F31" s="286"/>
      <c r="G31" s="286"/>
      <c r="H31" s="287"/>
      <c r="I31" s="193">
        <v>0.72</v>
      </c>
      <c r="J31" s="194"/>
      <c r="K31" s="182"/>
      <c r="L31" s="163"/>
      <c r="M31" s="163"/>
      <c r="N31" s="163"/>
    </row>
    <row r="32" spans="1:14" ht="39" customHeight="1">
      <c r="A32" s="283"/>
      <c r="B32" s="285" t="s">
        <v>84</v>
      </c>
      <c r="C32" s="286"/>
      <c r="D32" s="286"/>
      <c r="E32" s="286"/>
      <c r="F32" s="286"/>
      <c r="G32" s="286"/>
      <c r="H32" s="287"/>
      <c r="I32" s="191">
        <v>0.96</v>
      </c>
      <c r="J32" s="195"/>
      <c r="K32" s="172"/>
      <c r="L32" s="163"/>
      <c r="M32" s="163"/>
      <c r="N32" s="163"/>
    </row>
    <row r="33" spans="1:14" ht="102" customHeight="1" thickBot="1">
      <c r="A33" s="283"/>
      <c r="B33" s="288" t="s">
        <v>85</v>
      </c>
      <c r="C33" s="289"/>
      <c r="D33" s="289"/>
      <c r="E33" s="289"/>
      <c r="F33" s="289"/>
      <c r="G33" s="289"/>
      <c r="H33" s="289"/>
      <c r="I33" s="196"/>
      <c r="J33" s="164"/>
      <c r="K33" s="197"/>
      <c r="L33" s="163"/>
      <c r="M33" s="163"/>
      <c r="N33" s="163"/>
    </row>
    <row r="34" spans="1:14" ht="12.75" customHeight="1" thickBot="1">
      <c r="A34" s="275" t="s">
        <v>11</v>
      </c>
      <c r="B34" s="276"/>
      <c r="C34" s="276"/>
      <c r="D34" s="276"/>
      <c r="E34" s="276"/>
      <c r="F34" s="276"/>
      <c r="G34" s="276"/>
      <c r="H34" s="276"/>
      <c r="I34" s="276"/>
      <c r="J34" s="277"/>
      <c r="K34" s="198"/>
      <c r="L34" s="163"/>
      <c r="M34" s="163"/>
      <c r="N34" s="163"/>
    </row>
    <row r="35" spans="1:14" ht="13.5" customHeight="1" thickTop="1">
      <c r="A35" s="278" t="s">
        <v>24</v>
      </c>
      <c r="B35" s="278"/>
      <c r="C35" s="278"/>
      <c r="D35" s="278"/>
      <c r="E35" s="278"/>
      <c r="F35" s="278"/>
      <c r="G35" s="278"/>
      <c r="H35" s="278"/>
      <c r="I35" s="278"/>
      <c r="J35" s="278"/>
      <c r="K35" s="278"/>
      <c r="L35" s="163"/>
      <c r="M35" s="163"/>
      <c r="N35" s="163"/>
    </row>
    <row r="36" spans="1:14" ht="60" customHeight="1">
      <c r="A36" s="279" t="s">
        <v>86</v>
      </c>
      <c r="B36" s="279"/>
      <c r="C36" s="279"/>
      <c r="D36" s="279"/>
      <c r="E36" s="279"/>
      <c r="F36" s="279"/>
      <c r="G36" s="279"/>
      <c r="H36" s="279"/>
      <c r="I36" s="279"/>
      <c r="J36" s="279"/>
      <c r="K36" s="279"/>
      <c r="L36" s="163"/>
      <c r="M36" s="163"/>
      <c r="N36" s="163"/>
    </row>
    <row r="37" spans="1:14" ht="30" customHeight="1">
      <c r="A37" s="280" t="s">
        <v>87</v>
      </c>
      <c r="B37" s="280"/>
      <c r="C37" s="280"/>
      <c r="D37" s="280"/>
      <c r="E37" s="280"/>
      <c r="F37" s="280"/>
      <c r="G37" s="280"/>
      <c r="H37" s="280"/>
      <c r="I37" s="280"/>
      <c r="J37" s="280"/>
      <c r="K37" s="280"/>
      <c r="L37" s="163"/>
      <c r="M37" s="163"/>
      <c r="N37" s="163"/>
    </row>
    <row r="38" spans="1:14" ht="23.25" customHeight="1">
      <c r="A38" s="281" t="s">
        <v>51</v>
      </c>
      <c r="B38" s="281"/>
      <c r="C38" s="281"/>
      <c r="D38" s="281"/>
      <c r="E38" s="281"/>
      <c r="F38" s="281"/>
      <c r="G38" s="281"/>
      <c r="H38" s="281"/>
      <c r="I38" s="281"/>
      <c r="J38" s="281"/>
      <c r="K38" s="281"/>
      <c r="L38" s="163"/>
      <c r="M38" s="163"/>
      <c r="N38" s="163"/>
    </row>
    <row r="39" spans="1:14" ht="14.25" customHeight="1">
      <c r="A39" s="163"/>
      <c r="B39" s="163"/>
      <c r="C39" s="163"/>
      <c r="D39" s="163"/>
      <c r="E39" s="163"/>
      <c r="F39" s="163"/>
      <c r="G39" s="163"/>
      <c r="H39" s="163"/>
      <c r="I39" s="163"/>
      <c r="J39" s="163"/>
      <c r="K39" s="163"/>
      <c r="L39" s="163"/>
      <c r="M39" s="163"/>
      <c r="N39" s="163"/>
    </row>
    <row r="40" spans="1:14" ht="23.25" customHeight="1">
      <c r="A40" s="163"/>
      <c r="B40" s="163"/>
      <c r="C40" s="163"/>
      <c r="D40" s="163"/>
      <c r="E40" s="163"/>
      <c r="F40" s="163"/>
      <c r="G40" s="163"/>
      <c r="H40" s="163"/>
      <c r="I40" s="163"/>
      <c r="J40" s="163"/>
      <c r="K40" s="163"/>
      <c r="L40" s="163"/>
      <c r="M40" s="163"/>
      <c r="N40" s="163"/>
    </row>
    <row r="41" spans="1:14" ht="22.5" customHeight="1">
      <c r="A41" s="163"/>
      <c r="B41" s="163"/>
      <c r="C41" s="163"/>
      <c r="D41" s="163"/>
      <c r="E41" s="163"/>
      <c r="F41" s="163"/>
      <c r="G41" s="163"/>
      <c r="H41" s="163"/>
      <c r="I41" s="163"/>
      <c r="J41" s="163"/>
      <c r="K41" s="163"/>
      <c r="L41" s="163"/>
      <c r="M41" s="163"/>
      <c r="N41" s="163"/>
    </row>
    <row r="42" spans="1:14" ht="12.75" customHeight="1">
      <c r="A42" s="163"/>
      <c r="B42" s="163"/>
      <c r="C42" s="163"/>
      <c r="D42" s="163"/>
      <c r="E42" s="163"/>
      <c r="F42" s="163"/>
      <c r="G42" s="163"/>
      <c r="H42" s="163"/>
      <c r="I42" s="163"/>
      <c r="J42" s="163"/>
      <c r="K42" s="163"/>
      <c r="L42" s="163"/>
      <c r="M42" s="163"/>
      <c r="N42" s="163"/>
    </row>
    <row r="43" spans="1:14" ht="13.5" customHeight="1">
      <c r="A43" s="163"/>
      <c r="B43" s="163"/>
      <c r="C43" s="163"/>
      <c r="D43" s="163"/>
      <c r="E43" s="163"/>
      <c r="F43" s="163"/>
      <c r="G43" s="163"/>
      <c r="H43" s="163"/>
      <c r="I43" s="163"/>
      <c r="J43" s="163"/>
      <c r="K43" s="163"/>
      <c r="L43" s="163"/>
      <c r="M43" s="163"/>
      <c r="N43" s="163"/>
    </row>
    <row r="44" spans="1:14" ht="44.25" customHeight="1">
      <c r="A44" s="163"/>
      <c r="B44" s="163"/>
      <c r="C44" s="163"/>
      <c r="D44" s="163"/>
      <c r="E44" s="163"/>
      <c r="F44" s="163"/>
      <c r="G44" s="163"/>
      <c r="H44" s="163"/>
      <c r="I44" s="163"/>
      <c r="J44" s="163"/>
      <c r="K44" s="163"/>
      <c r="L44" s="163"/>
      <c r="M44" s="163"/>
      <c r="N44" s="163"/>
    </row>
    <row r="45" spans="1:15" ht="18" customHeight="1">
      <c r="A45" s="163"/>
      <c r="B45" s="163"/>
      <c r="C45" s="163"/>
      <c r="D45" s="163"/>
      <c r="E45" s="163"/>
      <c r="F45" s="163"/>
      <c r="G45" s="163"/>
      <c r="H45" s="163"/>
      <c r="I45" s="163"/>
      <c r="J45" s="163"/>
      <c r="K45" s="163"/>
      <c r="L45" s="163"/>
      <c r="M45" s="163"/>
      <c r="N45" s="163"/>
      <c r="O45" s="13"/>
    </row>
  </sheetData>
  <sheetProtection/>
  <mergeCells count="48">
    <mergeCell ref="A2:A9"/>
    <mergeCell ref="A1:J1"/>
    <mergeCell ref="C2:D2"/>
    <mergeCell ref="F2:H2"/>
    <mergeCell ref="I2:I9"/>
    <mergeCell ref="J2:J9"/>
    <mergeCell ref="K2:K9"/>
    <mergeCell ref="C3:D3"/>
    <mergeCell ref="F3:H3"/>
    <mergeCell ref="B4:C4"/>
    <mergeCell ref="D4:H4"/>
    <mergeCell ref="B5:C9"/>
    <mergeCell ref="A10:A16"/>
    <mergeCell ref="B10:H10"/>
    <mergeCell ref="B11:H11"/>
    <mergeCell ref="B12:H12"/>
    <mergeCell ref="B13:H13"/>
    <mergeCell ref="B14:H14"/>
    <mergeCell ref="B15:H15"/>
    <mergeCell ref="B16:H16"/>
    <mergeCell ref="A17:A22"/>
    <mergeCell ref="B17:B19"/>
    <mergeCell ref="C17:H17"/>
    <mergeCell ref="C18:H18"/>
    <mergeCell ref="C19:H19"/>
    <mergeCell ref="B20:B22"/>
    <mergeCell ref="C20:H20"/>
    <mergeCell ref="C21:H21"/>
    <mergeCell ref="C22:H22"/>
    <mergeCell ref="B33:H33"/>
    <mergeCell ref="A23:A25"/>
    <mergeCell ref="B23:H23"/>
    <mergeCell ref="B24:H24"/>
    <mergeCell ref="B25:H25"/>
    <mergeCell ref="A26:A28"/>
    <mergeCell ref="B26:H26"/>
    <mergeCell ref="B27:H27"/>
    <mergeCell ref="B28:H28"/>
    <mergeCell ref="A34:J34"/>
    <mergeCell ref="A35:K35"/>
    <mergeCell ref="A36:K36"/>
    <mergeCell ref="A37:K37"/>
    <mergeCell ref="A38:K38"/>
    <mergeCell ref="A29:A33"/>
    <mergeCell ref="B29:H29"/>
    <mergeCell ref="B30:H30"/>
    <mergeCell ref="B31:H31"/>
    <mergeCell ref="B32:H32"/>
  </mergeCells>
  <printOptions/>
  <pageMargins left="0.2362204724409449" right="0.1968503937007874" top="0.15748031496062992" bottom="0.15748031496062992" header="0.2362204724409449"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2013-08-23T07:25:38Z</cp:lastPrinted>
  <dcterms:created xsi:type="dcterms:W3CDTF">2010-01-18T23:16:31Z</dcterms:created>
  <dcterms:modified xsi:type="dcterms:W3CDTF">2017-03-03T12:48:04Z</dcterms:modified>
  <cp:category/>
  <cp:version/>
  <cp:contentType/>
  <cp:contentStatus/>
</cp:coreProperties>
</file>