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4275" windowHeight="8610" tabRatio="875" activeTab="1"/>
  </bookViews>
  <sheets>
    <sheet name="FORMÜL" sheetId="1" r:id="rId1"/>
    <sheet name="ANASINIFI" sheetId="2" r:id="rId2"/>
  </sheets>
  <definedNames>
    <definedName name="_xlnm._FilterDatabase" localSheetId="1" hidden="1">'ANASINIFI'!$A$3:$P$55</definedName>
    <definedName name="_xlnm.Print_Titles" localSheetId="1">'ANASINIFI'!$3:$3</definedName>
  </definedNames>
  <calcPr fullCalcOnLoad="1"/>
</workbook>
</file>

<file path=xl/sharedStrings.xml><?xml version="1.0" encoding="utf-8"?>
<sst xmlns="http://schemas.openxmlformats.org/spreadsheetml/2006/main" count="226" uniqueCount="79">
  <si>
    <t>TOPLAMLAR</t>
  </si>
  <si>
    <t>NORMAL</t>
  </si>
  <si>
    <t>İKİLİ</t>
  </si>
  <si>
    <t>İL</t>
  </si>
  <si>
    <t>İLÇE</t>
  </si>
  <si>
    <t>KURUM ADI</t>
  </si>
  <si>
    <t>YERLESIM YERI</t>
  </si>
  <si>
    <t>SUBE SAYISI</t>
  </si>
  <si>
    <t>3 YAŞ E</t>
  </si>
  <si>
    <t>3 YAŞ K</t>
  </si>
  <si>
    <t>4 YAS E</t>
  </si>
  <si>
    <t>4 YAS K</t>
  </si>
  <si>
    <t>5 YAS E</t>
  </si>
  <si>
    <t>5 YAS K</t>
  </si>
  <si>
    <t>YAŞ UZERI E</t>
  </si>
  <si>
    <t>YAŞ UZERI K</t>
  </si>
  <si>
    <t>HATAY</t>
  </si>
  <si>
    <t>REYHANLI</t>
  </si>
  <si>
    <t>Şehir</t>
  </si>
  <si>
    <t>Köy</t>
  </si>
  <si>
    <t>75.Yıl Anaokulu</t>
  </si>
  <si>
    <t>GENEL TOPLAM</t>
  </si>
  <si>
    <t>TOPLAM</t>
  </si>
  <si>
    <t>Hatay Çakıryiğit Çocuklar Gülsün Diye Şafak Bay Anaokulu</t>
  </si>
  <si>
    <t>KURUM KODU</t>
  </si>
  <si>
    <t>Sevgili Öğretmenim Anaokulu</t>
  </si>
  <si>
    <t>Cemil Meriç İlkokulu</t>
  </si>
  <si>
    <t>Cumhuriyet İlkokulu</t>
  </si>
  <si>
    <t>Eşref Mursaloğlu İlkokulu</t>
  </si>
  <si>
    <t>Hacı Seniha-Hasan Bahadırlı İlkokulu</t>
  </si>
  <si>
    <t>Jandarma İlkokulu</t>
  </si>
  <si>
    <t>Mehmet Akif Ersoy İlkokulu</t>
  </si>
  <si>
    <t>Mehmet Belkız Büyükvelioğlu İlkokulu</t>
  </si>
  <si>
    <t>Reyhanlı Yıldız Filiz Çalım İlkokulu</t>
  </si>
  <si>
    <t>Yunus Emre İlkokulu</t>
  </si>
  <si>
    <t>Atatürk Ortaokulu</t>
  </si>
  <si>
    <t>Fatih Aliye Müderris Ortaokulu</t>
  </si>
  <si>
    <t>Oğuzhan Ortaokulu</t>
  </si>
  <si>
    <t>Reyhanlı Ortaokulu</t>
  </si>
  <si>
    <t>Vali Utku Acun Ortaokulu</t>
  </si>
  <si>
    <t>Ahmetbeyli İlkokulu</t>
  </si>
  <si>
    <t>Alakuzu İlkokulu</t>
  </si>
  <si>
    <t>Bükülmez İlkokulu</t>
  </si>
  <si>
    <t>Fevzipaşa İlkokulu</t>
  </si>
  <si>
    <t>İbrahimpaşa İlkokulu</t>
  </si>
  <si>
    <t>Karacanlık İlkokulu</t>
  </si>
  <si>
    <t>Karahöyük İlkokulu</t>
  </si>
  <si>
    <t>Kavalcık Ertuğrul Gazi İlkokulu</t>
  </si>
  <si>
    <t>Konuk İlkokulu</t>
  </si>
  <si>
    <t>Kuletepe İlkokulu</t>
  </si>
  <si>
    <t>Kurtuluş İlkokulu</t>
  </si>
  <si>
    <t>Oğulpınar İlkokulu</t>
  </si>
  <si>
    <t>Suluköy İlkokulu</t>
  </si>
  <si>
    <t>Tayfur Sökmen Karadeniz İlkokulu</t>
  </si>
  <si>
    <t>Uzunkavak İlkokulu</t>
  </si>
  <si>
    <t>Varışlı İlkokulu</t>
  </si>
  <si>
    <t>Tayfur Sökmen İlkokulu</t>
  </si>
  <si>
    <t>Üçtepe Hürriyet İlkokulu</t>
  </si>
  <si>
    <t>EĞİTİM ÖĞRETİM YILI</t>
  </si>
  <si>
    <t>REYHANLI İLÇESİ MERKEZ - KÖY ANAOKULLARI YAŞA GÖRE ÖĞRENCİ SAYILARI DAĞILIMI</t>
  </si>
  <si>
    <t>Konuk Horlak İlkokulu</t>
  </si>
  <si>
    <t>ÖĞRETİM ŞEKLİ</t>
  </si>
  <si>
    <t>İkili Öğretim</t>
  </si>
  <si>
    <t>Normal Öğretim</t>
  </si>
  <si>
    <t>Gazi Mürsel İlkokulu</t>
  </si>
  <si>
    <t>Toki Şehit Abdulkadir Erkan İlkokulu</t>
  </si>
  <si>
    <t>Yenişehir İlkokulu</t>
  </si>
  <si>
    <t>Davut Paşa İlkokulu</t>
  </si>
  <si>
    <t>Karasüleymanlı Uzunköy İlkokulu</t>
  </si>
  <si>
    <t>Kavalcık Güverada İlkokulu</t>
  </si>
  <si>
    <t>Nergisli Cumhuriyet İlkokulu</t>
  </si>
  <si>
    <t>Terzihöyük İlkokulu</t>
  </si>
  <si>
    <t>Varışlı Atcana Emir Kavvasoğlu İlkokulu</t>
  </si>
  <si>
    <t>Beşaslan Meryem Zor İlkokulu</t>
  </si>
  <si>
    <t>Paşaköy Başköy İlkokulu</t>
  </si>
  <si>
    <t>Reyhanlı Mesleki ve Teknik Anadolu Lisesi</t>
  </si>
  <si>
    <t>TOPLAM (Müstakil Anaokulları Hariç)</t>
  </si>
  <si>
    <t>Genel Toplam</t>
  </si>
  <si>
    <t>2017-2018 EĞİTİM - ÖĞRETİM YILI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</si>
</sst>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-41F]dd\ mmmm\ yyyy\ dddd"/>
    <numFmt numFmtId="193" formatCode="[$¥€-2]\ #,##0.00_);[Red]\([$€-2]\ #,##0.00\)"/>
    <numFmt numFmtId="194" formatCode="#,##0_ ;\-#,##0\ "/>
    <numFmt numFmtId="195" formatCode="_-* #,##0\ _₺_-;\-* #,##0\ _₺_-;_-* &quot;-&quot;??\ _₺_-;_-@_-"/>
    <numFmt numFmtId="196" formatCode="0_);\(0\)"/>
    <numFmt numFmtId="197" formatCode="dd/mm/yyyy;@"/>
  </numFmts>
  <fonts count="61">
    <font>
      <sz val="10"/>
      <name val="Arial Tur"/>
      <family val="0"/>
    </font>
    <font>
      <sz val="8"/>
      <name val="Arial Tur"/>
      <family val="0"/>
    </font>
    <font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2"/>
      <color indexed="20"/>
      <name val="Calibri"/>
      <family val="2"/>
    </font>
    <font>
      <sz val="11"/>
      <color indexed="8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 Tur"/>
      <family val="0"/>
    </font>
    <font>
      <b/>
      <sz val="9"/>
      <color indexed="8"/>
      <name val="Arial Tur"/>
      <family val="0"/>
    </font>
    <font>
      <b/>
      <sz val="8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sz val="9"/>
      <color indexed="8"/>
      <name val="Verdana"/>
      <family val="2"/>
    </font>
    <font>
      <b/>
      <sz val="9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 Tur"/>
      <family val="0"/>
    </font>
    <font>
      <b/>
      <sz val="8"/>
      <color rgb="FFFF0000"/>
      <name val="Arial"/>
      <family val="2"/>
    </font>
    <font>
      <sz val="9"/>
      <color theme="1"/>
      <name val="Verdana"/>
      <family val="2"/>
    </font>
    <font>
      <b/>
      <sz val="9"/>
      <color theme="1"/>
      <name val="Arial Tur"/>
      <family val="0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CCCCCC"/>
      </bottom>
    </border>
    <border>
      <left style="thin">
        <color rgb="FFCCCCCC"/>
      </left>
      <right style="medium">
        <color rgb="FFCCCCCC"/>
      </right>
      <top style="thin">
        <color rgb="FFCCCCCC"/>
      </top>
      <bottom style="medium">
        <color rgb="FFCCCCCC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33" borderId="11" xfId="0" applyFont="1" applyFill="1" applyBorder="1" applyAlignment="1">
      <alignment horizontal="right" vertical="center" wrapText="1"/>
    </xf>
    <xf numFmtId="0" fontId="54" fillId="34" borderId="12" xfId="0" applyFont="1" applyFill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Alignment="1">
      <alignment horizontal="left"/>
    </xf>
    <xf numFmtId="0" fontId="56" fillId="0" borderId="11" xfId="0" applyFont="1" applyBorder="1" applyAlignment="1">
      <alignment horizontal="center"/>
    </xf>
    <xf numFmtId="0" fontId="53" fillId="33" borderId="12" xfId="0" applyFont="1" applyFill="1" applyBorder="1" applyAlignment="1">
      <alignment horizontal="right" vertical="center" wrapText="1"/>
    </xf>
    <xf numFmtId="0" fontId="56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/>
    </xf>
    <xf numFmtId="0" fontId="58" fillId="33" borderId="14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7" xfId="0" applyFont="1" applyFill="1" applyBorder="1" applyAlignment="1">
      <alignment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1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0.125" style="0" bestFit="1" customWidth="1"/>
    <col min="2" max="2" width="29.75390625" style="0" bestFit="1" customWidth="1"/>
  </cols>
  <sheetData>
    <row r="1" spans="1:2" ht="12.75">
      <c r="A1" t="s">
        <v>58</v>
      </c>
      <c r="B1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8"/>
  <sheetViews>
    <sheetView tabSelected="1" zoomScale="115" zoomScaleNormal="115" workbookViewId="0" topLeftCell="A1">
      <selection activeCell="D11" sqref="D11"/>
    </sheetView>
  </sheetViews>
  <sheetFormatPr defaultColWidth="9.00390625" defaultRowHeight="12.75"/>
  <cols>
    <col min="1" max="1" width="9.125" style="1" customWidth="1"/>
    <col min="2" max="2" width="8.00390625" style="1" bestFit="1" customWidth="1"/>
    <col min="3" max="3" width="8.00390625" style="5" customWidth="1"/>
    <col min="4" max="4" width="41.00390625" style="13" customWidth="1"/>
    <col min="5" max="5" width="12.875" style="13" customWidth="1"/>
    <col min="6" max="6" width="12.25390625" style="5" customWidth="1"/>
    <col min="7" max="7" width="6.375" style="11" customWidth="1"/>
    <col min="8" max="15" width="5.875" style="12" customWidth="1"/>
    <col min="16" max="16" width="9.125" style="5" customWidth="1"/>
    <col min="17" max="18" width="9.125" style="1" customWidth="1"/>
    <col min="19" max="19" width="54.125" style="1" bestFit="1" customWidth="1"/>
    <col min="20" max="16384" width="9.125" style="1" customWidth="1"/>
  </cols>
  <sheetData>
    <row r="1" spans="1:16" ht="18" customHeight="1">
      <c r="A1" s="33" t="str">
        <f>FORMÜL!B1</f>
        <v>2017-2018 EĞİTİM - ÖĞRETİM YILI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s="2" customFormat="1" ht="18" customHeight="1">
      <c r="A2" s="27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s="3" customFormat="1" ht="45.75" customHeight="1">
      <c r="A3" s="18" t="s">
        <v>3</v>
      </c>
      <c r="B3" s="18" t="s">
        <v>4</v>
      </c>
      <c r="C3" s="18" t="s">
        <v>24</v>
      </c>
      <c r="D3" s="18" t="s">
        <v>5</v>
      </c>
      <c r="E3" s="18" t="s">
        <v>61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9" t="s">
        <v>22</v>
      </c>
    </row>
    <row r="4" spans="1:29" ht="14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4"/>
      <c r="R4" s="23">
        <v>309518</v>
      </c>
      <c r="S4" s="23" t="s">
        <v>75</v>
      </c>
      <c r="T4" s="23" t="s">
        <v>62</v>
      </c>
      <c r="U4" s="23">
        <v>2</v>
      </c>
      <c r="V4" s="23">
        <v>3</v>
      </c>
      <c r="W4" s="23">
        <v>4</v>
      </c>
      <c r="X4" s="23">
        <v>10</v>
      </c>
      <c r="Y4" s="23">
        <v>6</v>
      </c>
      <c r="Z4" s="23">
        <v>9</v>
      </c>
      <c r="AA4" s="23">
        <v>5</v>
      </c>
      <c r="AB4" s="23">
        <v>0</v>
      </c>
      <c r="AC4" s="24">
        <v>1</v>
      </c>
    </row>
    <row r="5" spans="1:29" ht="14.25">
      <c r="A5" s="20" t="s">
        <v>16</v>
      </c>
      <c r="B5" s="20" t="s">
        <v>17</v>
      </c>
      <c r="C5" s="20">
        <v>774878</v>
      </c>
      <c r="D5" s="20" t="s">
        <v>20</v>
      </c>
      <c r="E5" s="20" t="s">
        <v>62</v>
      </c>
      <c r="F5" s="20" t="s">
        <v>18</v>
      </c>
      <c r="G5" s="20">
        <v>7</v>
      </c>
      <c r="H5" s="20">
        <v>7</v>
      </c>
      <c r="I5" s="20">
        <v>4</v>
      </c>
      <c r="J5" s="20">
        <v>25</v>
      </c>
      <c r="K5" s="20">
        <v>32</v>
      </c>
      <c r="L5" s="20">
        <v>40</v>
      </c>
      <c r="M5" s="20">
        <v>20</v>
      </c>
      <c r="N5" s="20">
        <v>0</v>
      </c>
      <c r="O5" s="20">
        <v>0</v>
      </c>
      <c r="P5" s="4">
        <f aca="true" t="shared" si="0" ref="P4:P47">SUM(H5:O5)</f>
        <v>128</v>
      </c>
      <c r="R5" s="23">
        <v>774878</v>
      </c>
      <c r="S5" s="23" t="s">
        <v>20</v>
      </c>
      <c r="T5" s="23" t="s">
        <v>62</v>
      </c>
      <c r="U5" s="23">
        <v>7</v>
      </c>
      <c r="V5" s="23">
        <v>7</v>
      </c>
      <c r="W5" s="23">
        <v>4</v>
      </c>
      <c r="X5" s="23">
        <v>25</v>
      </c>
      <c r="Y5" s="23">
        <v>32</v>
      </c>
      <c r="Z5" s="23">
        <v>40</v>
      </c>
      <c r="AA5" s="23">
        <v>20</v>
      </c>
      <c r="AB5" s="23">
        <v>0</v>
      </c>
      <c r="AC5" s="24">
        <v>0</v>
      </c>
    </row>
    <row r="6" spans="1:29" ht="1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4"/>
      <c r="R6" s="23">
        <v>973587</v>
      </c>
      <c r="S6" s="23" t="s">
        <v>23</v>
      </c>
      <c r="T6" s="23" t="s">
        <v>63</v>
      </c>
      <c r="U6" s="23">
        <v>2</v>
      </c>
      <c r="V6" s="23">
        <v>2</v>
      </c>
      <c r="W6" s="23">
        <v>2</v>
      </c>
      <c r="X6" s="23">
        <v>10</v>
      </c>
      <c r="Y6" s="23">
        <v>9</v>
      </c>
      <c r="Z6" s="23">
        <v>8</v>
      </c>
      <c r="AA6" s="23">
        <v>6</v>
      </c>
      <c r="AB6" s="23">
        <v>0</v>
      </c>
      <c r="AC6" s="24">
        <v>0</v>
      </c>
    </row>
    <row r="7" spans="1:29" ht="14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4"/>
      <c r="R7" s="23">
        <v>974217</v>
      </c>
      <c r="S7" s="23" t="s">
        <v>25</v>
      </c>
      <c r="T7" s="23" t="s">
        <v>62</v>
      </c>
      <c r="U7" s="23">
        <v>9</v>
      </c>
      <c r="V7" s="23">
        <v>11</v>
      </c>
      <c r="W7" s="23">
        <v>9</v>
      </c>
      <c r="X7" s="23">
        <v>42</v>
      </c>
      <c r="Y7" s="23">
        <v>38</v>
      </c>
      <c r="Z7" s="23">
        <v>36</v>
      </c>
      <c r="AA7" s="23">
        <v>33</v>
      </c>
      <c r="AB7" s="23">
        <v>0</v>
      </c>
      <c r="AC7" s="24">
        <v>1</v>
      </c>
    </row>
    <row r="8" spans="1:29" ht="14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4"/>
      <c r="R8" s="23">
        <v>709295</v>
      </c>
      <c r="S8" s="23" t="s">
        <v>27</v>
      </c>
      <c r="T8" s="23" t="s">
        <v>62</v>
      </c>
      <c r="U8" s="23">
        <v>4</v>
      </c>
      <c r="V8" s="23">
        <v>0</v>
      </c>
      <c r="W8" s="23">
        <v>0</v>
      </c>
      <c r="X8" s="23">
        <v>33</v>
      </c>
      <c r="Y8" s="23">
        <v>11</v>
      </c>
      <c r="Z8" s="23">
        <v>27</v>
      </c>
      <c r="AA8" s="23">
        <v>21</v>
      </c>
      <c r="AB8" s="23">
        <v>1</v>
      </c>
      <c r="AC8" s="24">
        <v>1</v>
      </c>
    </row>
    <row r="9" spans="1:29" ht="14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4"/>
      <c r="R9" s="23">
        <v>709357</v>
      </c>
      <c r="S9" s="23" t="s">
        <v>44</v>
      </c>
      <c r="T9" s="23" t="s">
        <v>63</v>
      </c>
      <c r="U9" s="23">
        <v>1</v>
      </c>
      <c r="V9" s="23">
        <v>1</v>
      </c>
      <c r="W9" s="23">
        <v>0</v>
      </c>
      <c r="X9" s="23">
        <v>5</v>
      </c>
      <c r="Y9" s="23">
        <v>3</v>
      </c>
      <c r="Z9" s="23">
        <v>0</v>
      </c>
      <c r="AA9" s="23">
        <v>1</v>
      </c>
      <c r="AB9" s="23">
        <v>0</v>
      </c>
      <c r="AC9" s="24">
        <v>1</v>
      </c>
    </row>
    <row r="10" spans="1:29" ht="14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4"/>
      <c r="R10" s="23">
        <v>709372</v>
      </c>
      <c r="S10" s="23" t="s">
        <v>30</v>
      </c>
      <c r="T10" s="23" t="s">
        <v>62</v>
      </c>
      <c r="U10" s="23">
        <v>2</v>
      </c>
      <c r="V10" s="23">
        <v>1</v>
      </c>
      <c r="W10" s="23">
        <v>0</v>
      </c>
      <c r="X10" s="23">
        <v>11</v>
      </c>
      <c r="Y10" s="23">
        <v>6</v>
      </c>
      <c r="Z10" s="23">
        <v>13</v>
      </c>
      <c r="AA10" s="23">
        <v>5</v>
      </c>
      <c r="AB10" s="23">
        <v>0</v>
      </c>
      <c r="AC10" s="24">
        <v>0</v>
      </c>
    </row>
    <row r="11" spans="1:29" ht="14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4"/>
      <c r="R11" s="23">
        <v>709405</v>
      </c>
      <c r="S11" s="23" t="s">
        <v>45</v>
      </c>
      <c r="T11" s="23" t="s">
        <v>63</v>
      </c>
      <c r="U11" s="23">
        <v>1</v>
      </c>
      <c r="V11" s="23">
        <v>2</v>
      </c>
      <c r="W11" s="23">
        <v>9</v>
      </c>
      <c r="X11" s="23">
        <v>7</v>
      </c>
      <c r="Y11" s="23">
        <v>7</v>
      </c>
      <c r="Z11" s="23">
        <v>8</v>
      </c>
      <c r="AA11" s="23">
        <v>12</v>
      </c>
      <c r="AB11" s="23">
        <v>0</v>
      </c>
      <c r="AC11" s="24">
        <v>0</v>
      </c>
    </row>
    <row r="12" spans="1:29" ht="14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4"/>
      <c r="R12" s="23">
        <v>709412</v>
      </c>
      <c r="S12" s="23" t="s">
        <v>46</v>
      </c>
      <c r="T12" s="23" t="s">
        <v>63</v>
      </c>
      <c r="U12" s="23">
        <v>1</v>
      </c>
      <c r="V12" s="23">
        <v>0</v>
      </c>
      <c r="W12" s="23">
        <v>0</v>
      </c>
      <c r="X12" s="23">
        <v>3</v>
      </c>
      <c r="Y12" s="23">
        <v>4</v>
      </c>
      <c r="Z12" s="23">
        <v>4</v>
      </c>
      <c r="AA12" s="23">
        <v>0</v>
      </c>
      <c r="AB12" s="23">
        <v>0</v>
      </c>
      <c r="AC12" s="24">
        <v>0</v>
      </c>
    </row>
    <row r="13" spans="1:29" ht="14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4"/>
      <c r="R13" s="23">
        <v>709444</v>
      </c>
      <c r="S13" s="23" t="s">
        <v>48</v>
      </c>
      <c r="T13" s="23" t="s">
        <v>62</v>
      </c>
      <c r="U13" s="23">
        <v>1</v>
      </c>
      <c r="V13" s="23">
        <v>1</v>
      </c>
      <c r="W13" s="23">
        <v>0</v>
      </c>
      <c r="X13" s="23">
        <v>1</v>
      </c>
      <c r="Y13" s="23">
        <v>1</v>
      </c>
      <c r="Z13" s="23">
        <v>2</v>
      </c>
      <c r="AA13" s="23">
        <v>5</v>
      </c>
      <c r="AB13" s="23">
        <v>0</v>
      </c>
      <c r="AC13" s="24">
        <v>0</v>
      </c>
    </row>
    <row r="14" spans="1:29" ht="14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4"/>
      <c r="R14" s="23">
        <v>709458</v>
      </c>
      <c r="S14" s="23" t="s">
        <v>49</v>
      </c>
      <c r="T14" s="23" t="s">
        <v>62</v>
      </c>
      <c r="U14" s="23">
        <v>1</v>
      </c>
      <c r="V14" s="23">
        <v>0</v>
      </c>
      <c r="W14" s="23">
        <v>0</v>
      </c>
      <c r="X14" s="23">
        <v>1</v>
      </c>
      <c r="Y14" s="23">
        <v>2</v>
      </c>
      <c r="Z14" s="23">
        <v>8</v>
      </c>
      <c r="AA14" s="23">
        <v>3</v>
      </c>
      <c r="AB14" s="23">
        <v>0</v>
      </c>
      <c r="AC14" s="24">
        <v>0</v>
      </c>
    </row>
    <row r="15" spans="1:29" ht="14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4"/>
      <c r="R15" s="23">
        <v>709473</v>
      </c>
      <c r="S15" s="23" t="s">
        <v>31</v>
      </c>
      <c r="T15" s="23" t="s">
        <v>63</v>
      </c>
      <c r="U15" s="23">
        <v>2</v>
      </c>
      <c r="V15" s="23">
        <v>0</v>
      </c>
      <c r="W15" s="23">
        <v>0</v>
      </c>
      <c r="X15" s="23">
        <v>10</v>
      </c>
      <c r="Y15" s="23">
        <v>12</v>
      </c>
      <c r="Z15" s="23">
        <v>16</v>
      </c>
      <c r="AA15" s="23">
        <v>7</v>
      </c>
      <c r="AB15" s="23">
        <v>0</v>
      </c>
      <c r="AC15" s="24">
        <v>0</v>
      </c>
    </row>
    <row r="16" spans="1:29" ht="14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4"/>
      <c r="R16" s="23">
        <v>709486</v>
      </c>
      <c r="S16" s="23" t="s">
        <v>32</v>
      </c>
      <c r="T16" s="23" t="s">
        <v>62</v>
      </c>
      <c r="U16" s="23">
        <v>2</v>
      </c>
      <c r="V16" s="23">
        <v>0</v>
      </c>
      <c r="W16" s="23">
        <v>3</v>
      </c>
      <c r="X16" s="23">
        <v>7</v>
      </c>
      <c r="Y16" s="23">
        <v>2</v>
      </c>
      <c r="Z16" s="23">
        <v>15</v>
      </c>
      <c r="AA16" s="23">
        <v>22</v>
      </c>
      <c r="AB16" s="23">
        <v>2</v>
      </c>
      <c r="AC16" s="24">
        <v>0</v>
      </c>
    </row>
    <row r="17" spans="1:29" ht="14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4"/>
      <c r="R17" s="23">
        <v>709577</v>
      </c>
      <c r="S17" s="23" t="s">
        <v>74</v>
      </c>
      <c r="T17" s="23" t="s">
        <v>63</v>
      </c>
      <c r="U17" s="23">
        <v>1</v>
      </c>
      <c r="V17" s="23">
        <v>0</v>
      </c>
      <c r="W17" s="23">
        <v>1</v>
      </c>
      <c r="X17" s="23">
        <v>1</v>
      </c>
      <c r="Y17" s="23">
        <v>7</v>
      </c>
      <c r="Z17" s="23">
        <v>3</v>
      </c>
      <c r="AA17" s="23">
        <v>5</v>
      </c>
      <c r="AB17" s="23">
        <v>0</v>
      </c>
      <c r="AC17" s="24">
        <v>0</v>
      </c>
    </row>
    <row r="18" spans="1:29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4"/>
      <c r="R18" s="23">
        <v>709607</v>
      </c>
      <c r="S18" s="23" t="s">
        <v>33</v>
      </c>
      <c r="T18" s="23" t="s">
        <v>62</v>
      </c>
      <c r="U18" s="23">
        <v>2</v>
      </c>
      <c r="V18" s="23">
        <v>0</v>
      </c>
      <c r="W18" s="23">
        <v>1</v>
      </c>
      <c r="X18" s="23">
        <v>4</v>
      </c>
      <c r="Y18" s="23">
        <v>3</v>
      </c>
      <c r="Z18" s="23">
        <v>22</v>
      </c>
      <c r="AA18" s="23">
        <v>23</v>
      </c>
      <c r="AB18" s="23">
        <v>1</v>
      </c>
      <c r="AC18" s="24">
        <v>0</v>
      </c>
    </row>
    <row r="19" spans="1:29" ht="14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4"/>
      <c r="R19" s="23">
        <v>709638</v>
      </c>
      <c r="S19" s="23" t="s">
        <v>53</v>
      </c>
      <c r="T19" s="23" t="s">
        <v>63</v>
      </c>
      <c r="U19" s="23">
        <v>1</v>
      </c>
      <c r="V19" s="23">
        <v>0</v>
      </c>
      <c r="W19" s="23">
        <v>0</v>
      </c>
      <c r="X19" s="23">
        <v>4</v>
      </c>
      <c r="Y19" s="23">
        <v>6</v>
      </c>
      <c r="Z19" s="23">
        <v>2</v>
      </c>
      <c r="AA19" s="23">
        <v>2</v>
      </c>
      <c r="AB19" s="23">
        <v>0</v>
      </c>
      <c r="AC19" s="24">
        <v>0</v>
      </c>
    </row>
    <row r="20" spans="1:29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4"/>
      <c r="R20" s="23">
        <v>709669</v>
      </c>
      <c r="S20" s="23" t="s">
        <v>54</v>
      </c>
      <c r="T20" s="23" t="s">
        <v>63</v>
      </c>
      <c r="U20" s="23">
        <v>1</v>
      </c>
      <c r="V20" s="23">
        <v>4</v>
      </c>
      <c r="W20" s="23">
        <v>2</v>
      </c>
      <c r="X20" s="23">
        <v>12</v>
      </c>
      <c r="Y20" s="23">
        <v>11</v>
      </c>
      <c r="Z20" s="23">
        <v>3</v>
      </c>
      <c r="AA20" s="23">
        <v>3</v>
      </c>
      <c r="AB20" s="23">
        <v>0</v>
      </c>
      <c r="AC20" s="24">
        <v>1</v>
      </c>
    </row>
    <row r="21" spans="1:29" ht="14.2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4"/>
      <c r="R21" s="23">
        <v>709681</v>
      </c>
      <c r="S21" s="23" t="s">
        <v>57</v>
      </c>
      <c r="T21" s="23" t="s">
        <v>63</v>
      </c>
      <c r="U21" s="23">
        <v>1</v>
      </c>
      <c r="V21" s="23">
        <v>0</v>
      </c>
      <c r="W21" s="23">
        <v>2</v>
      </c>
      <c r="X21" s="23">
        <v>4</v>
      </c>
      <c r="Y21" s="23">
        <v>1</v>
      </c>
      <c r="Z21" s="23">
        <v>1</v>
      </c>
      <c r="AA21" s="23">
        <v>1</v>
      </c>
      <c r="AB21" s="23">
        <v>0</v>
      </c>
      <c r="AC21" s="24">
        <v>0</v>
      </c>
    </row>
    <row r="22" spans="1:29" ht="14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"/>
      <c r="R22" s="23">
        <v>711904</v>
      </c>
      <c r="S22" s="23" t="s">
        <v>55</v>
      </c>
      <c r="T22" s="23" t="s">
        <v>63</v>
      </c>
      <c r="U22" s="23">
        <v>1</v>
      </c>
      <c r="V22" s="23">
        <v>2</v>
      </c>
      <c r="W22" s="23">
        <v>2</v>
      </c>
      <c r="X22" s="23">
        <v>3</v>
      </c>
      <c r="Y22" s="23">
        <v>3</v>
      </c>
      <c r="Z22" s="23">
        <v>4</v>
      </c>
      <c r="AA22" s="23">
        <v>1</v>
      </c>
      <c r="AB22" s="23">
        <v>0</v>
      </c>
      <c r="AC22" s="24">
        <v>0</v>
      </c>
    </row>
    <row r="23" spans="1:29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4"/>
      <c r="R23" s="23">
        <v>711906</v>
      </c>
      <c r="S23" s="23" t="s">
        <v>34</v>
      </c>
      <c r="T23" s="23" t="s">
        <v>62</v>
      </c>
      <c r="U23" s="23">
        <v>2</v>
      </c>
      <c r="V23" s="23">
        <v>0</v>
      </c>
      <c r="W23" s="23">
        <v>0</v>
      </c>
      <c r="X23" s="23">
        <v>22</v>
      </c>
      <c r="Y23" s="23">
        <v>22</v>
      </c>
      <c r="Z23" s="23">
        <v>14</v>
      </c>
      <c r="AA23" s="23">
        <v>10</v>
      </c>
      <c r="AB23" s="23">
        <v>0</v>
      </c>
      <c r="AC23" s="24">
        <v>1</v>
      </c>
    </row>
    <row r="24" spans="1:29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4"/>
      <c r="R24" s="23">
        <v>722138</v>
      </c>
      <c r="S24" s="23" t="s">
        <v>47</v>
      </c>
      <c r="T24" s="23" t="s">
        <v>62</v>
      </c>
      <c r="U24" s="23">
        <v>2</v>
      </c>
      <c r="V24" s="23">
        <v>0</v>
      </c>
      <c r="W24" s="23">
        <v>0</v>
      </c>
      <c r="X24" s="23">
        <v>12</v>
      </c>
      <c r="Y24" s="23">
        <v>13</v>
      </c>
      <c r="Z24" s="23">
        <v>12</v>
      </c>
      <c r="AA24" s="23">
        <v>8</v>
      </c>
      <c r="AB24" s="23">
        <v>0</v>
      </c>
      <c r="AC24" s="24">
        <v>0</v>
      </c>
    </row>
    <row r="25" spans="1:29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4"/>
      <c r="R25" s="23">
        <v>722305</v>
      </c>
      <c r="S25" s="23" t="s">
        <v>71</v>
      </c>
      <c r="T25" s="23" t="s">
        <v>62</v>
      </c>
      <c r="U25" s="23">
        <v>1</v>
      </c>
      <c r="V25" s="23">
        <v>1</v>
      </c>
      <c r="W25" s="23">
        <v>0</v>
      </c>
      <c r="X25" s="23">
        <v>8</v>
      </c>
      <c r="Y25" s="23">
        <v>13</v>
      </c>
      <c r="Z25" s="23">
        <v>7</v>
      </c>
      <c r="AA25" s="23">
        <v>8</v>
      </c>
      <c r="AB25" s="23">
        <v>1</v>
      </c>
      <c r="AC25" s="24">
        <v>0</v>
      </c>
    </row>
    <row r="26" spans="1:29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4"/>
      <c r="R26" s="23">
        <v>722351</v>
      </c>
      <c r="S26" s="23" t="s">
        <v>56</v>
      </c>
      <c r="T26" s="23" t="s">
        <v>63</v>
      </c>
      <c r="U26" s="23">
        <v>1</v>
      </c>
      <c r="V26" s="23">
        <v>1</v>
      </c>
      <c r="W26" s="23">
        <v>0</v>
      </c>
      <c r="X26" s="23">
        <v>13</v>
      </c>
      <c r="Y26" s="23">
        <v>12</v>
      </c>
      <c r="Z26" s="23">
        <v>9</v>
      </c>
      <c r="AA26" s="23">
        <v>10</v>
      </c>
      <c r="AB26" s="23">
        <v>0</v>
      </c>
      <c r="AC26" s="24">
        <v>0</v>
      </c>
    </row>
    <row r="27" spans="1:29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4"/>
      <c r="R27" s="23">
        <v>722384</v>
      </c>
      <c r="S27" s="23" t="s">
        <v>65</v>
      </c>
      <c r="T27" s="23" t="s">
        <v>62</v>
      </c>
      <c r="U27" s="23">
        <v>4</v>
      </c>
      <c r="V27" s="23">
        <v>0</v>
      </c>
      <c r="W27" s="23">
        <v>0</v>
      </c>
      <c r="X27" s="23">
        <v>24</v>
      </c>
      <c r="Y27" s="23">
        <v>22</v>
      </c>
      <c r="Z27" s="23">
        <v>25</v>
      </c>
      <c r="AA27" s="23">
        <v>23</v>
      </c>
      <c r="AB27" s="23">
        <v>1</v>
      </c>
      <c r="AC27" s="24">
        <v>1</v>
      </c>
    </row>
    <row r="28" spans="1:29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4"/>
      <c r="R28" s="23">
        <v>723402</v>
      </c>
      <c r="S28" s="23" t="s">
        <v>66</v>
      </c>
      <c r="T28" s="23" t="s">
        <v>63</v>
      </c>
      <c r="U28" s="23">
        <v>1</v>
      </c>
      <c r="V28" s="23">
        <v>0</v>
      </c>
      <c r="W28" s="23">
        <v>0</v>
      </c>
      <c r="X28" s="23">
        <v>3</v>
      </c>
      <c r="Y28" s="23">
        <v>2</v>
      </c>
      <c r="Z28" s="23">
        <v>6</v>
      </c>
      <c r="AA28" s="23">
        <v>5</v>
      </c>
      <c r="AB28" s="23">
        <v>1</v>
      </c>
      <c r="AC28" s="24">
        <v>0</v>
      </c>
    </row>
    <row r="29" spans="1:29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4"/>
      <c r="R29" s="23">
        <v>723503</v>
      </c>
      <c r="S29" s="23" t="s">
        <v>70</v>
      </c>
      <c r="T29" s="23" t="s">
        <v>62</v>
      </c>
      <c r="U29" s="23">
        <v>1</v>
      </c>
      <c r="V29" s="23">
        <v>1</v>
      </c>
      <c r="W29" s="23">
        <v>0</v>
      </c>
      <c r="X29" s="23">
        <v>9</v>
      </c>
      <c r="Y29" s="23">
        <v>5</v>
      </c>
      <c r="Z29" s="23">
        <v>3</v>
      </c>
      <c r="AA29" s="23">
        <v>6</v>
      </c>
      <c r="AB29" s="23">
        <v>0</v>
      </c>
      <c r="AC29" s="24">
        <v>0</v>
      </c>
    </row>
    <row r="30" spans="1:29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4"/>
      <c r="R30" s="23">
        <v>723509</v>
      </c>
      <c r="S30" s="23" t="s">
        <v>51</v>
      </c>
      <c r="T30" s="23" t="s">
        <v>63</v>
      </c>
      <c r="U30" s="23">
        <v>1</v>
      </c>
      <c r="V30" s="23">
        <v>0</v>
      </c>
      <c r="W30" s="23">
        <v>0</v>
      </c>
      <c r="X30" s="23">
        <v>5</v>
      </c>
      <c r="Y30" s="23">
        <v>9</v>
      </c>
      <c r="Z30" s="23">
        <v>12</v>
      </c>
      <c r="AA30" s="23">
        <v>11</v>
      </c>
      <c r="AB30" s="23">
        <v>0</v>
      </c>
      <c r="AC30" s="24">
        <v>0</v>
      </c>
    </row>
    <row r="31" spans="1:29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4"/>
      <c r="R31" s="23">
        <v>723685</v>
      </c>
      <c r="S31" s="23" t="s">
        <v>50</v>
      </c>
      <c r="T31" s="23" t="s">
        <v>63</v>
      </c>
      <c r="U31" s="23">
        <v>1</v>
      </c>
      <c r="V31" s="23">
        <v>3</v>
      </c>
      <c r="W31" s="23">
        <v>5</v>
      </c>
      <c r="X31" s="23">
        <v>9</v>
      </c>
      <c r="Y31" s="23">
        <v>6</v>
      </c>
      <c r="Z31" s="23">
        <v>5</v>
      </c>
      <c r="AA31" s="23">
        <v>3</v>
      </c>
      <c r="AB31" s="23">
        <v>0</v>
      </c>
      <c r="AC31" s="24">
        <v>0</v>
      </c>
    </row>
    <row r="32" spans="1:29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"/>
      <c r="R32" s="23">
        <v>723692</v>
      </c>
      <c r="S32" s="23" t="s">
        <v>60</v>
      </c>
      <c r="T32" s="23" t="s">
        <v>63</v>
      </c>
      <c r="U32" s="23">
        <v>1</v>
      </c>
      <c r="V32" s="23">
        <v>1</v>
      </c>
      <c r="W32" s="23">
        <v>1</v>
      </c>
      <c r="X32" s="23">
        <v>9</v>
      </c>
      <c r="Y32" s="23">
        <v>3</v>
      </c>
      <c r="Z32" s="23">
        <v>5</v>
      </c>
      <c r="AA32" s="23">
        <v>4</v>
      </c>
      <c r="AB32" s="23">
        <v>0</v>
      </c>
      <c r="AC32" s="24">
        <v>1</v>
      </c>
    </row>
    <row r="33" spans="1:29" ht="14.25">
      <c r="A33" s="20" t="s">
        <v>16</v>
      </c>
      <c r="B33" s="20" t="s">
        <v>17</v>
      </c>
      <c r="C33" s="20">
        <v>723692</v>
      </c>
      <c r="D33" s="20" t="s">
        <v>60</v>
      </c>
      <c r="E33" s="20" t="s">
        <v>63</v>
      </c>
      <c r="F33" s="20" t="s">
        <v>19</v>
      </c>
      <c r="G33" s="20">
        <v>1</v>
      </c>
      <c r="H33" s="20">
        <v>1</v>
      </c>
      <c r="I33" s="20">
        <v>1</v>
      </c>
      <c r="J33" s="20">
        <v>9</v>
      </c>
      <c r="K33" s="20">
        <v>3</v>
      </c>
      <c r="L33" s="20">
        <v>5</v>
      </c>
      <c r="M33" s="20">
        <v>4</v>
      </c>
      <c r="N33" s="20">
        <v>0</v>
      </c>
      <c r="O33" s="20">
        <v>1</v>
      </c>
      <c r="P33" s="4">
        <f t="shared" si="0"/>
        <v>24</v>
      </c>
      <c r="R33" s="23">
        <v>723810</v>
      </c>
      <c r="S33" s="23" t="s">
        <v>69</v>
      </c>
      <c r="T33" s="23" t="s">
        <v>63</v>
      </c>
      <c r="U33" s="23">
        <v>1</v>
      </c>
      <c r="V33" s="23">
        <v>0</v>
      </c>
      <c r="W33" s="23">
        <v>0</v>
      </c>
      <c r="X33" s="23">
        <v>10</v>
      </c>
      <c r="Y33" s="23">
        <v>5</v>
      </c>
      <c r="Z33" s="23">
        <v>6</v>
      </c>
      <c r="AA33" s="23">
        <v>3</v>
      </c>
      <c r="AB33" s="23">
        <v>0</v>
      </c>
      <c r="AC33" s="24">
        <v>0</v>
      </c>
    </row>
    <row r="34" spans="1:29" ht="14.25">
      <c r="A34" s="20" t="s">
        <v>16</v>
      </c>
      <c r="B34" s="20" t="s">
        <v>17</v>
      </c>
      <c r="C34" s="20">
        <v>723810</v>
      </c>
      <c r="D34" s="20" t="s">
        <v>69</v>
      </c>
      <c r="E34" s="20" t="s">
        <v>63</v>
      </c>
      <c r="F34" s="20" t="s">
        <v>18</v>
      </c>
      <c r="G34" s="20">
        <v>1</v>
      </c>
      <c r="H34" s="20">
        <v>0</v>
      </c>
      <c r="I34" s="20">
        <v>0</v>
      </c>
      <c r="J34" s="20">
        <v>10</v>
      </c>
      <c r="K34" s="20">
        <v>5</v>
      </c>
      <c r="L34" s="20">
        <v>6</v>
      </c>
      <c r="M34" s="20">
        <v>3</v>
      </c>
      <c r="N34" s="20">
        <v>0</v>
      </c>
      <c r="O34" s="20">
        <v>0</v>
      </c>
      <c r="P34" s="4">
        <f t="shared" si="0"/>
        <v>24</v>
      </c>
      <c r="R34" s="23">
        <v>726317</v>
      </c>
      <c r="S34" s="23" t="s">
        <v>29</v>
      </c>
      <c r="T34" s="23" t="s">
        <v>63</v>
      </c>
      <c r="U34" s="23">
        <v>2</v>
      </c>
      <c r="V34" s="23">
        <v>1</v>
      </c>
      <c r="W34" s="23">
        <v>0</v>
      </c>
      <c r="X34" s="23">
        <v>10</v>
      </c>
      <c r="Y34" s="23">
        <v>7</v>
      </c>
      <c r="Z34" s="23">
        <v>22</v>
      </c>
      <c r="AA34" s="23">
        <v>25</v>
      </c>
      <c r="AB34" s="23">
        <v>0</v>
      </c>
      <c r="AC34" s="24">
        <v>0</v>
      </c>
    </row>
    <row r="35" spans="1:29" ht="14.25">
      <c r="A35" s="20" t="s">
        <v>16</v>
      </c>
      <c r="B35" s="20" t="s">
        <v>17</v>
      </c>
      <c r="C35" s="20">
        <v>726317</v>
      </c>
      <c r="D35" s="20" t="s">
        <v>29</v>
      </c>
      <c r="E35" s="20" t="s">
        <v>63</v>
      </c>
      <c r="F35" s="20" t="s">
        <v>18</v>
      </c>
      <c r="G35" s="20">
        <v>2</v>
      </c>
      <c r="H35" s="20">
        <v>1</v>
      </c>
      <c r="I35" s="20">
        <v>0</v>
      </c>
      <c r="J35" s="20">
        <v>10</v>
      </c>
      <c r="K35" s="20">
        <v>7</v>
      </c>
      <c r="L35" s="20">
        <v>22</v>
      </c>
      <c r="M35" s="20">
        <v>25</v>
      </c>
      <c r="N35" s="20">
        <v>0</v>
      </c>
      <c r="O35" s="20">
        <v>0</v>
      </c>
      <c r="P35" s="4">
        <f t="shared" si="0"/>
        <v>65</v>
      </c>
      <c r="R35" s="23">
        <v>726339</v>
      </c>
      <c r="S35" s="23" t="s">
        <v>64</v>
      </c>
      <c r="T35" s="23" t="s">
        <v>62</v>
      </c>
      <c r="U35" s="23">
        <v>2</v>
      </c>
      <c r="V35" s="23">
        <v>0</v>
      </c>
      <c r="W35" s="23">
        <v>1</v>
      </c>
      <c r="X35" s="23">
        <v>11</v>
      </c>
      <c r="Y35" s="23">
        <v>13</v>
      </c>
      <c r="Z35" s="23">
        <v>14</v>
      </c>
      <c r="AA35" s="23">
        <v>10</v>
      </c>
      <c r="AB35" s="23">
        <v>0</v>
      </c>
      <c r="AC35" s="24">
        <v>0</v>
      </c>
    </row>
    <row r="36" spans="1:29" ht="14.25">
      <c r="A36" s="20" t="s">
        <v>16</v>
      </c>
      <c r="B36" s="20" t="s">
        <v>17</v>
      </c>
      <c r="C36" s="20">
        <v>726339</v>
      </c>
      <c r="D36" s="20" t="s">
        <v>64</v>
      </c>
      <c r="E36" s="20" t="s">
        <v>62</v>
      </c>
      <c r="F36" s="20" t="s">
        <v>18</v>
      </c>
      <c r="G36" s="20">
        <v>2</v>
      </c>
      <c r="H36" s="20">
        <v>0</v>
      </c>
      <c r="I36" s="20">
        <v>1</v>
      </c>
      <c r="J36" s="20">
        <v>11</v>
      </c>
      <c r="K36" s="20">
        <v>13</v>
      </c>
      <c r="L36" s="20">
        <v>14</v>
      </c>
      <c r="M36" s="20">
        <v>10</v>
      </c>
      <c r="N36" s="20">
        <v>0</v>
      </c>
      <c r="O36" s="20">
        <v>0</v>
      </c>
      <c r="P36" s="4">
        <f t="shared" si="0"/>
        <v>49</v>
      </c>
      <c r="R36" s="23">
        <v>726435</v>
      </c>
      <c r="S36" s="23" t="s">
        <v>26</v>
      </c>
      <c r="T36" s="23" t="s">
        <v>62</v>
      </c>
      <c r="U36" s="23">
        <v>1</v>
      </c>
      <c r="V36" s="23">
        <v>0</v>
      </c>
      <c r="W36" s="23">
        <v>0</v>
      </c>
      <c r="X36" s="23">
        <v>4</v>
      </c>
      <c r="Y36" s="23">
        <v>7</v>
      </c>
      <c r="Z36" s="23">
        <v>5</v>
      </c>
      <c r="AA36" s="23">
        <v>3</v>
      </c>
      <c r="AB36" s="23">
        <v>0</v>
      </c>
      <c r="AC36" s="24">
        <v>0</v>
      </c>
    </row>
    <row r="37" spans="1:29" ht="15.75" customHeight="1">
      <c r="A37" s="20" t="s">
        <v>16</v>
      </c>
      <c r="B37" s="20" t="s">
        <v>17</v>
      </c>
      <c r="C37" s="20">
        <v>726435</v>
      </c>
      <c r="D37" s="20" t="s">
        <v>26</v>
      </c>
      <c r="E37" s="20" t="s">
        <v>62</v>
      </c>
      <c r="F37" s="20" t="s">
        <v>19</v>
      </c>
      <c r="G37" s="20">
        <v>1</v>
      </c>
      <c r="H37" s="20">
        <v>0</v>
      </c>
      <c r="I37" s="20">
        <v>0</v>
      </c>
      <c r="J37" s="20">
        <v>4</v>
      </c>
      <c r="K37" s="20">
        <v>7</v>
      </c>
      <c r="L37" s="20">
        <v>5</v>
      </c>
      <c r="M37" s="20">
        <v>3</v>
      </c>
      <c r="N37" s="20">
        <v>0</v>
      </c>
      <c r="O37" s="20">
        <v>0</v>
      </c>
      <c r="P37" s="4">
        <f t="shared" si="0"/>
        <v>19</v>
      </c>
      <c r="R37" s="23">
        <v>726446</v>
      </c>
      <c r="S37" s="23" t="s">
        <v>42</v>
      </c>
      <c r="T37" s="23" t="s">
        <v>62</v>
      </c>
      <c r="U37" s="23">
        <v>1</v>
      </c>
      <c r="V37" s="23">
        <v>0</v>
      </c>
      <c r="W37" s="23">
        <v>0</v>
      </c>
      <c r="X37" s="23">
        <v>8</v>
      </c>
      <c r="Y37" s="23">
        <v>3</v>
      </c>
      <c r="Z37" s="23">
        <v>5</v>
      </c>
      <c r="AA37" s="23">
        <v>3</v>
      </c>
      <c r="AB37" s="23">
        <v>0</v>
      </c>
      <c r="AC37" s="24">
        <v>0</v>
      </c>
    </row>
    <row r="38" spans="1:29" ht="14.25">
      <c r="A38" s="20" t="s">
        <v>16</v>
      </c>
      <c r="B38" s="20" t="s">
        <v>17</v>
      </c>
      <c r="C38" s="20">
        <v>726446</v>
      </c>
      <c r="D38" s="20" t="s">
        <v>42</v>
      </c>
      <c r="E38" s="20" t="s">
        <v>62</v>
      </c>
      <c r="F38" s="20" t="s">
        <v>19</v>
      </c>
      <c r="G38" s="20">
        <v>1</v>
      </c>
      <c r="H38" s="20">
        <v>0</v>
      </c>
      <c r="I38" s="20">
        <v>0</v>
      </c>
      <c r="J38" s="20">
        <v>8</v>
      </c>
      <c r="K38" s="20">
        <v>3</v>
      </c>
      <c r="L38" s="20">
        <v>5</v>
      </c>
      <c r="M38" s="20">
        <v>3</v>
      </c>
      <c r="N38" s="20">
        <v>0</v>
      </c>
      <c r="O38" s="20">
        <v>0</v>
      </c>
      <c r="P38" s="4">
        <f t="shared" si="0"/>
        <v>19</v>
      </c>
      <c r="R38" s="23">
        <v>726472</v>
      </c>
      <c r="S38" s="23" t="s">
        <v>73</v>
      </c>
      <c r="T38" s="23" t="s">
        <v>62</v>
      </c>
      <c r="U38" s="23">
        <v>1</v>
      </c>
      <c r="V38" s="23">
        <v>0</v>
      </c>
      <c r="W38" s="23">
        <v>0</v>
      </c>
      <c r="X38" s="23">
        <v>17</v>
      </c>
      <c r="Y38" s="23">
        <v>17</v>
      </c>
      <c r="Z38" s="23">
        <v>9</v>
      </c>
      <c r="AA38" s="23">
        <v>7</v>
      </c>
      <c r="AB38" s="23">
        <v>0</v>
      </c>
      <c r="AC38" s="24">
        <v>0</v>
      </c>
    </row>
    <row r="39" spans="1:29" ht="14.25">
      <c r="A39" s="20" t="s">
        <v>16</v>
      </c>
      <c r="B39" s="20" t="s">
        <v>17</v>
      </c>
      <c r="C39" s="20">
        <v>726472</v>
      </c>
      <c r="D39" s="20" t="s">
        <v>73</v>
      </c>
      <c r="E39" s="20" t="s">
        <v>62</v>
      </c>
      <c r="F39" s="20" t="s">
        <v>19</v>
      </c>
      <c r="G39" s="20">
        <v>1</v>
      </c>
      <c r="H39" s="20">
        <v>0</v>
      </c>
      <c r="I39" s="20">
        <v>0</v>
      </c>
      <c r="J39" s="20">
        <v>17</v>
      </c>
      <c r="K39" s="20">
        <v>17</v>
      </c>
      <c r="L39" s="20">
        <v>9</v>
      </c>
      <c r="M39" s="20">
        <v>7</v>
      </c>
      <c r="N39" s="20">
        <v>0</v>
      </c>
      <c r="O39" s="20">
        <v>0</v>
      </c>
      <c r="P39" s="4">
        <f t="shared" si="0"/>
        <v>50</v>
      </c>
      <c r="R39" s="23">
        <v>728002</v>
      </c>
      <c r="S39" s="23" t="s">
        <v>68</v>
      </c>
      <c r="T39" s="23" t="s">
        <v>62</v>
      </c>
      <c r="U39" s="23">
        <v>2</v>
      </c>
      <c r="V39" s="23">
        <v>4</v>
      </c>
      <c r="W39" s="23">
        <v>0</v>
      </c>
      <c r="X39" s="23">
        <v>16</v>
      </c>
      <c r="Y39" s="23">
        <v>14</v>
      </c>
      <c r="Z39" s="23">
        <v>10</v>
      </c>
      <c r="AA39" s="23">
        <v>3</v>
      </c>
      <c r="AB39" s="23">
        <v>0</v>
      </c>
      <c r="AC39" s="24">
        <v>0</v>
      </c>
    </row>
    <row r="40" spans="1:29" ht="14.25">
      <c r="A40" s="20" t="s">
        <v>16</v>
      </c>
      <c r="B40" s="20" t="s">
        <v>17</v>
      </c>
      <c r="C40" s="20">
        <v>728002</v>
      </c>
      <c r="D40" s="20" t="s">
        <v>68</v>
      </c>
      <c r="E40" s="20" t="s">
        <v>62</v>
      </c>
      <c r="F40" s="20" t="s">
        <v>18</v>
      </c>
      <c r="G40" s="20">
        <v>2</v>
      </c>
      <c r="H40" s="20">
        <v>4</v>
      </c>
      <c r="I40" s="20">
        <v>0</v>
      </c>
      <c r="J40" s="20">
        <v>16</v>
      </c>
      <c r="K40" s="20">
        <v>14</v>
      </c>
      <c r="L40" s="20">
        <v>10</v>
      </c>
      <c r="M40" s="20">
        <v>3</v>
      </c>
      <c r="N40" s="20">
        <v>0</v>
      </c>
      <c r="O40" s="20">
        <v>0</v>
      </c>
      <c r="P40" s="4">
        <f t="shared" si="0"/>
        <v>47</v>
      </c>
      <c r="R40" s="23">
        <v>748405</v>
      </c>
      <c r="S40" s="23" t="s">
        <v>28</v>
      </c>
      <c r="T40" s="23" t="s">
        <v>63</v>
      </c>
      <c r="U40" s="23">
        <v>4</v>
      </c>
      <c r="V40" s="23">
        <v>0</v>
      </c>
      <c r="W40" s="23">
        <v>0</v>
      </c>
      <c r="X40" s="23">
        <v>19</v>
      </c>
      <c r="Y40" s="23">
        <v>19</v>
      </c>
      <c r="Z40" s="23">
        <v>25</v>
      </c>
      <c r="AA40" s="23">
        <v>24</v>
      </c>
      <c r="AB40" s="23">
        <v>1</v>
      </c>
      <c r="AC40" s="24">
        <v>0</v>
      </c>
    </row>
    <row r="41" spans="1:29" ht="14.25">
      <c r="A41" s="20" t="s">
        <v>16</v>
      </c>
      <c r="B41" s="20" t="s">
        <v>17</v>
      </c>
      <c r="C41" s="20">
        <v>748405</v>
      </c>
      <c r="D41" s="20" t="s">
        <v>28</v>
      </c>
      <c r="E41" s="20" t="s">
        <v>63</v>
      </c>
      <c r="F41" s="20" t="s">
        <v>19</v>
      </c>
      <c r="G41" s="20">
        <v>4</v>
      </c>
      <c r="H41" s="20">
        <v>0</v>
      </c>
      <c r="I41" s="20">
        <v>0</v>
      </c>
      <c r="J41" s="20">
        <v>19</v>
      </c>
      <c r="K41" s="20">
        <v>19</v>
      </c>
      <c r="L41" s="20">
        <v>25</v>
      </c>
      <c r="M41" s="20">
        <v>24</v>
      </c>
      <c r="N41" s="20">
        <v>1</v>
      </c>
      <c r="O41" s="20">
        <v>0</v>
      </c>
      <c r="P41" s="4">
        <f t="shared" si="0"/>
        <v>88</v>
      </c>
      <c r="R41" s="23">
        <v>853139</v>
      </c>
      <c r="S41" s="23" t="s">
        <v>67</v>
      </c>
      <c r="T41" s="23" t="s">
        <v>63</v>
      </c>
      <c r="U41" s="23">
        <v>1</v>
      </c>
      <c r="V41" s="23">
        <v>0</v>
      </c>
      <c r="W41" s="23">
        <v>1</v>
      </c>
      <c r="X41" s="23">
        <v>3</v>
      </c>
      <c r="Y41" s="23">
        <v>3</v>
      </c>
      <c r="Z41" s="23">
        <v>2</v>
      </c>
      <c r="AA41" s="23">
        <v>4</v>
      </c>
      <c r="AB41" s="23">
        <v>0</v>
      </c>
      <c r="AC41" s="24">
        <v>0</v>
      </c>
    </row>
    <row r="42" spans="1:29" ht="14.25">
      <c r="A42" s="20" t="s">
        <v>16</v>
      </c>
      <c r="B42" s="20" t="s">
        <v>17</v>
      </c>
      <c r="C42" s="20">
        <v>853139</v>
      </c>
      <c r="D42" s="20" t="s">
        <v>67</v>
      </c>
      <c r="E42" s="20" t="s">
        <v>63</v>
      </c>
      <c r="F42" s="20" t="s">
        <v>19</v>
      </c>
      <c r="G42" s="20">
        <v>1</v>
      </c>
      <c r="H42" s="20">
        <v>0</v>
      </c>
      <c r="I42" s="20">
        <v>1</v>
      </c>
      <c r="J42" s="20">
        <v>3</v>
      </c>
      <c r="K42" s="20">
        <v>3</v>
      </c>
      <c r="L42" s="20">
        <v>2</v>
      </c>
      <c r="M42" s="20">
        <v>4</v>
      </c>
      <c r="N42" s="20">
        <v>0</v>
      </c>
      <c r="O42" s="20">
        <v>0</v>
      </c>
      <c r="P42" s="4">
        <f t="shared" si="0"/>
        <v>13</v>
      </c>
      <c r="R42" s="23">
        <v>853259</v>
      </c>
      <c r="S42" s="23" t="s">
        <v>41</v>
      </c>
      <c r="T42" s="23" t="s">
        <v>63</v>
      </c>
      <c r="U42" s="23">
        <v>1</v>
      </c>
      <c r="V42" s="23">
        <v>0</v>
      </c>
      <c r="W42" s="23">
        <v>0</v>
      </c>
      <c r="X42" s="23">
        <v>9</v>
      </c>
      <c r="Y42" s="23">
        <v>3</v>
      </c>
      <c r="Z42" s="23">
        <v>7</v>
      </c>
      <c r="AA42" s="23">
        <v>2</v>
      </c>
      <c r="AB42" s="23">
        <v>0</v>
      </c>
      <c r="AC42" s="24">
        <v>0</v>
      </c>
    </row>
    <row r="43" spans="1:29" ht="14.25">
      <c r="A43" s="20" t="s">
        <v>16</v>
      </c>
      <c r="B43" s="20" t="s">
        <v>17</v>
      </c>
      <c r="C43" s="20">
        <v>853259</v>
      </c>
      <c r="D43" s="20" t="s">
        <v>41</v>
      </c>
      <c r="E43" s="20" t="s">
        <v>63</v>
      </c>
      <c r="F43" s="20" t="s">
        <v>19</v>
      </c>
      <c r="G43" s="20">
        <v>1</v>
      </c>
      <c r="H43" s="20">
        <v>0</v>
      </c>
      <c r="I43" s="20">
        <v>0</v>
      </c>
      <c r="J43" s="20">
        <v>9</v>
      </c>
      <c r="K43" s="20">
        <v>3</v>
      </c>
      <c r="L43" s="20">
        <v>7</v>
      </c>
      <c r="M43" s="20">
        <v>2</v>
      </c>
      <c r="N43" s="20">
        <v>0</v>
      </c>
      <c r="O43" s="20">
        <v>0</v>
      </c>
      <c r="P43" s="4">
        <f t="shared" si="0"/>
        <v>21</v>
      </c>
      <c r="R43" s="23">
        <v>887834</v>
      </c>
      <c r="S43" s="23" t="s">
        <v>72</v>
      </c>
      <c r="T43" s="23" t="s">
        <v>63</v>
      </c>
      <c r="U43" s="23">
        <v>1</v>
      </c>
      <c r="V43" s="23">
        <v>1</v>
      </c>
      <c r="W43" s="23">
        <v>0</v>
      </c>
      <c r="X43" s="23">
        <v>2</v>
      </c>
      <c r="Y43" s="23">
        <v>5</v>
      </c>
      <c r="Z43" s="23">
        <v>1</v>
      </c>
      <c r="AA43" s="23">
        <v>1</v>
      </c>
      <c r="AB43" s="23">
        <v>0</v>
      </c>
      <c r="AC43" s="24">
        <v>0</v>
      </c>
    </row>
    <row r="44" spans="1:29" ht="14.25">
      <c r="A44" s="20" t="s">
        <v>16</v>
      </c>
      <c r="B44" s="20" t="s">
        <v>17</v>
      </c>
      <c r="C44" s="20">
        <v>887834</v>
      </c>
      <c r="D44" s="20" t="s">
        <v>72</v>
      </c>
      <c r="E44" s="20" t="s">
        <v>63</v>
      </c>
      <c r="F44" s="20" t="s">
        <v>19</v>
      </c>
      <c r="G44" s="20">
        <v>1</v>
      </c>
      <c r="H44" s="20">
        <v>1</v>
      </c>
      <c r="I44" s="20">
        <v>0</v>
      </c>
      <c r="J44" s="20">
        <v>2</v>
      </c>
      <c r="K44" s="20">
        <v>5</v>
      </c>
      <c r="L44" s="20">
        <v>1</v>
      </c>
      <c r="M44" s="20">
        <v>1</v>
      </c>
      <c r="N44" s="20">
        <v>0</v>
      </c>
      <c r="O44" s="20">
        <v>0</v>
      </c>
      <c r="P44" s="4">
        <f t="shared" si="0"/>
        <v>10</v>
      </c>
      <c r="R44" s="23">
        <v>976605</v>
      </c>
      <c r="S44" s="23" t="s">
        <v>52</v>
      </c>
      <c r="T44" s="23" t="s">
        <v>63</v>
      </c>
      <c r="U44" s="23">
        <v>1</v>
      </c>
      <c r="V44" s="23">
        <v>0</v>
      </c>
      <c r="W44" s="23">
        <v>2</v>
      </c>
      <c r="X44" s="23">
        <v>3</v>
      </c>
      <c r="Y44" s="23">
        <v>2</v>
      </c>
      <c r="Z44" s="23">
        <v>1</v>
      </c>
      <c r="AA44" s="23">
        <v>3</v>
      </c>
      <c r="AB44" s="23">
        <v>0</v>
      </c>
      <c r="AC44" s="24">
        <v>1</v>
      </c>
    </row>
    <row r="45" spans="1:29" ht="14.25">
      <c r="A45" s="20" t="s">
        <v>16</v>
      </c>
      <c r="B45" s="20" t="s">
        <v>17</v>
      </c>
      <c r="C45" s="20">
        <v>976605</v>
      </c>
      <c r="D45" s="20" t="s">
        <v>52</v>
      </c>
      <c r="E45" s="20" t="s">
        <v>63</v>
      </c>
      <c r="F45" s="20" t="s">
        <v>19</v>
      </c>
      <c r="G45" s="20">
        <v>1</v>
      </c>
      <c r="H45" s="20">
        <v>0</v>
      </c>
      <c r="I45" s="20">
        <v>2</v>
      </c>
      <c r="J45" s="20">
        <v>3</v>
      </c>
      <c r="K45" s="20">
        <v>2</v>
      </c>
      <c r="L45" s="20">
        <v>1</v>
      </c>
      <c r="M45" s="20">
        <v>3</v>
      </c>
      <c r="N45" s="20">
        <v>0</v>
      </c>
      <c r="O45" s="20">
        <v>1</v>
      </c>
      <c r="P45" s="4">
        <f t="shared" si="0"/>
        <v>12</v>
      </c>
      <c r="R45" s="23">
        <v>976612</v>
      </c>
      <c r="S45" s="23" t="s">
        <v>40</v>
      </c>
      <c r="T45" s="23" t="s">
        <v>63</v>
      </c>
      <c r="U45" s="23">
        <v>1</v>
      </c>
      <c r="V45" s="23">
        <v>0</v>
      </c>
      <c r="W45" s="23">
        <v>0</v>
      </c>
      <c r="X45" s="23">
        <v>3</v>
      </c>
      <c r="Y45" s="23">
        <v>5</v>
      </c>
      <c r="Z45" s="23">
        <v>1</v>
      </c>
      <c r="AA45" s="23">
        <v>1</v>
      </c>
      <c r="AB45" s="23">
        <v>0</v>
      </c>
      <c r="AC45" s="24">
        <v>0</v>
      </c>
    </row>
    <row r="46" spans="1:29" ht="14.25">
      <c r="A46" s="20" t="s">
        <v>16</v>
      </c>
      <c r="B46" s="20" t="s">
        <v>17</v>
      </c>
      <c r="C46" s="20">
        <v>976612</v>
      </c>
      <c r="D46" s="20" t="s">
        <v>40</v>
      </c>
      <c r="E46" s="20" t="s">
        <v>63</v>
      </c>
      <c r="F46" s="20" t="s">
        <v>18</v>
      </c>
      <c r="G46" s="20">
        <v>1</v>
      </c>
      <c r="H46" s="20">
        <v>0</v>
      </c>
      <c r="I46" s="20">
        <v>0</v>
      </c>
      <c r="J46" s="20">
        <v>3</v>
      </c>
      <c r="K46" s="20">
        <v>5</v>
      </c>
      <c r="L46" s="20">
        <v>1</v>
      </c>
      <c r="M46" s="20">
        <v>1</v>
      </c>
      <c r="N46" s="20">
        <v>0</v>
      </c>
      <c r="O46" s="20">
        <v>0</v>
      </c>
      <c r="P46" s="4">
        <f t="shared" si="0"/>
        <v>10</v>
      </c>
      <c r="R46" s="23">
        <v>976969</v>
      </c>
      <c r="S46" s="23" t="s">
        <v>43</v>
      </c>
      <c r="T46" s="23" t="s">
        <v>63</v>
      </c>
      <c r="U46" s="23">
        <v>1</v>
      </c>
      <c r="V46" s="23">
        <v>1</v>
      </c>
      <c r="W46" s="23">
        <v>1</v>
      </c>
      <c r="X46" s="23">
        <v>4</v>
      </c>
      <c r="Y46" s="23">
        <v>8</v>
      </c>
      <c r="Z46" s="23">
        <v>6</v>
      </c>
      <c r="AA46" s="23">
        <v>4</v>
      </c>
      <c r="AB46" s="23">
        <v>0</v>
      </c>
      <c r="AC46" s="24">
        <v>0</v>
      </c>
    </row>
    <row r="47" spans="1:29" ht="14.25">
      <c r="A47" s="20" t="s">
        <v>16</v>
      </c>
      <c r="B47" s="20" t="s">
        <v>17</v>
      </c>
      <c r="C47" s="20">
        <v>976969</v>
      </c>
      <c r="D47" s="20" t="s">
        <v>43</v>
      </c>
      <c r="E47" s="20" t="s">
        <v>63</v>
      </c>
      <c r="F47" s="20" t="s">
        <v>18</v>
      </c>
      <c r="G47" s="20">
        <v>1</v>
      </c>
      <c r="H47" s="20">
        <v>1</v>
      </c>
      <c r="I47" s="20">
        <v>1</v>
      </c>
      <c r="J47" s="20">
        <v>4</v>
      </c>
      <c r="K47" s="20">
        <v>8</v>
      </c>
      <c r="L47" s="20">
        <v>6</v>
      </c>
      <c r="M47" s="20">
        <v>4</v>
      </c>
      <c r="N47" s="20">
        <v>0</v>
      </c>
      <c r="O47" s="20">
        <v>0</v>
      </c>
      <c r="P47" s="4">
        <f t="shared" si="0"/>
        <v>24</v>
      </c>
      <c r="R47" s="23">
        <v>709271</v>
      </c>
      <c r="S47" s="23" t="s">
        <v>35</v>
      </c>
      <c r="T47" s="23" t="s">
        <v>63</v>
      </c>
      <c r="U47" s="23">
        <v>2</v>
      </c>
      <c r="V47" s="23">
        <v>2</v>
      </c>
      <c r="W47" s="23">
        <v>1</v>
      </c>
      <c r="X47" s="23">
        <v>9</v>
      </c>
      <c r="Y47" s="23">
        <v>8</v>
      </c>
      <c r="Z47" s="23">
        <v>13</v>
      </c>
      <c r="AA47" s="23">
        <v>2</v>
      </c>
      <c r="AB47" s="23">
        <v>0</v>
      </c>
      <c r="AC47" s="24">
        <v>1</v>
      </c>
    </row>
    <row r="48" spans="1:29" ht="14.25">
      <c r="A48" s="20" t="s">
        <v>16</v>
      </c>
      <c r="B48" s="20" t="s">
        <v>17</v>
      </c>
      <c r="C48" s="20">
        <v>709271</v>
      </c>
      <c r="D48" s="20" t="s">
        <v>35</v>
      </c>
      <c r="E48" s="20" t="s">
        <v>63</v>
      </c>
      <c r="F48" s="20" t="s">
        <v>18</v>
      </c>
      <c r="G48" s="20">
        <v>2</v>
      </c>
      <c r="H48" s="20">
        <v>2</v>
      </c>
      <c r="I48" s="20">
        <v>1</v>
      </c>
      <c r="J48" s="20">
        <v>9</v>
      </c>
      <c r="K48" s="20">
        <v>8</v>
      </c>
      <c r="L48" s="20">
        <v>13</v>
      </c>
      <c r="M48" s="20">
        <v>2</v>
      </c>
      <c r="N48" s="20">
        <v>0</v>
      </c>
      <c r="O48" s="20">
        <v>1</v>
      </c>
      <c r="P48" s="4">
        <f>SUM(H48:O48)</f>
        <v>36</v>
      </c>
      <c r="R48" s="23">
        <v>709538</v>
      </c>
      <c r="S48" s="23" t="s">
        <v>37</v>
      </c>
      <c r="T48" s="23" t="s">
        <v>62</v>
      </c>
      <c r="U48" s="23">
        <v>1</v>
      </c>
      <c r="V48" s="23">
        <v>2</v>
      </c>
      <c r="W48" s="23">
        <v>1</v>
      </c>
      <c r="X48" s="23">
        <v>2</v>
      </c>
      <c r="Y48" s="23">
        <v>7</v>
      </c>
      <c r="Z48" s="23">
        <v>3</v>
      </c>
      <c r="AA48" s="23">
        <v>2</v>
      </c>
      <c r="AB48" s="23">
        <v>0</v>
      </c>
      <c r="AC48" s="24">
        <v>0</v>
      </c>
    </row>
    <row r="49" spans="1:29" ht="14.25">
      <c r="A49" s="20" t="s">
        <v>16</v>
      </c>
      <c r="B49" s="20" t="s">
        <v>17</v>
      </c>
      <c r="C49" s="20">
        <v>709538</v>
      </c>
      <c r="D49" s="20" t="s">
        <v>37</v>
      </c>
      <c r="E49" s="20" t="s">
        <v>62</v>
      </c>
      <c r="F49" s="20" t="s">
        <v>18</v>
      </c>
      <c r="G49" s="20">
        <v>1</v>
      </c>
      <c r="H49" s="20">
        <v>2</v>
      </c>
      <c r="I49" s="20">
        <v>1</v>
      </c>
      <c r="J49" s="20">
        <v>2</v>
      </c>
      <c r="K49" s="20">
        <v>7</v>
      </c>
      <c r="L49" s="20">
        <v>3</v>
      </c>
      <c r="M49" s="20">
        <v>2</v>
      </c>
      <c r="N49" s="20">
        <v>0</v>
      </c>
      <c r="O49" s="20">
        <v>0</v>
      </c>
      <c r="P49" s="4">
        <f>SUM(H49:O49)</f>
        <v>17</v>
      </c>
      <c r="R49" s="23">
        <v>709591</v>
      </c>
      <c r="S49" s="23" t="s">
        <v>38</v>
      </c>
      <c r="T49" s="23" t="s">
        <v>62</v>
      </c>
      <c r="U49" s="23">
        <v>1</v>
      </c>
      <c r="V49" s="23">
        <v>1</v>
      </c>
      <c r="W49" s="23">
        <v>0</v>
      </c>
      <c r="X49" s="23">
        <v>1</v>
      </c>
      <c r="Y49" s="23">
        <v>5</v>
      </c>
      <c r="Z49" s="23">
        <v>3</v>
      </c>
      <c r="AA49" s="23">
        <v>3</v>
      </c>
      <c r="AB49" s="23">
        <v>0</v>
      </c>
      <c r="AC49" s="24">
        <v>0</v>
      </c>
    </row>
    <row r="50" spans="1:29" ht="14.25" customHeight="1">
      <c r="A50" s="20" t="s">
        <v>16</v>
      </c>
      <c r="B50" s="20" t="s">
        <v>17</v>
      </c>
      <c r="C50" s="20">
        <v>709591</v>
      </c>
      <c r="D50" s="20" t="s">
        <v>38</v>
      </c>
      <c r="E50" s="20" t="s">
        <v>62</v>
      </c>
      <c r="F50" s="20" t="s">
        <v>18</v>
      </c>
      <c r="G50" s="20">
        <v>1</v>
      </c>
      <c r="H50" s="20">
        <v>1</v>
      </c>
      <c r="I50" s="20">
        <v>0</v>
      </c>
      <c r="J50" s="20">
        <v>1</v>
      </c>
      <c r="K50" s="20">
        <v>5</v>
      </c>
      <c r="L50" s="20">
        <v>3</v>
      </c>
      <c r="M50" s="20">
        <v>3</v>
      </c>
      <c r="N50" s="20">
        <v>0</v>
      </c>
      <c r="O50" s="20">
        <v>0</v>
      </c>
      <c r="P50" s="4">
        <f>SUM(H50:O50)</f>
        <v>13</v>
      </c>
      <c r="R50" s="23">
        <v>721887</v>
      </c>
      <c r="S50" s="23" t="s">
        <v>36</v>
      </c>
      <c r="T50" s="23" t="s">
        <v>62</v>
      </c>
      <c r="U50" s="23">
        <v>1</v>
      </c>
      <c r="V50" s="23">
        <v>0</v>
      </c>
      <c r="W50" s="23">
        <v>0</v>
      </c>
      <c r="X50" s="23">
        <v>2</v>
      </c>
      <c r="Y50" s="23">
        <v>2</v>
      </c>
      <c r="Z50" s="23">
        <v>10</v>
      </c>
      <c r="AA50" s="23">
        <v>3</v>
      </c>
      <c r="AB50" s="23">
        <v>0</v>
      </c>
      <c r="AC50" s="24">
        <v>0</v>
      </c>
    </row>
    <row r="51" spans="1:29" ht="15" thickBot="1">
      <c r="A51" s="20" t="s">
        <v>16</v>
      </c>
      <c r="B51" s="20" t="s">
        <v>17</v>
      </c>
      <c r="C51" s="20">
        <v>721887</v>
      </c>
      <c r="D51" s="20" t="s">
        <v>36</v>
      </c>
      <c r="E51" s="20" t="s">
        <v>62</v>
      </c>
      <c r="F51" s="20" t="s">
        <v>18</v>
      </c>
      <c r="G51" s="20">
        <v>1</v>
      </c>
      <c r="H51" s="20">
        <v>0</v>
      </c>
      <c r="I51" s="20">
        <v>0</v>
      </c>
      <c r="J51" s="20">
        <v>2</v>
      </c>
      <c r="K51" s="20">
        <v>2</v>
      </c>
      <c r="L51" s="20">
        <v>10</v>
      </c>
      <c r="M51" s="20">
        <v>3</v>
      </c>
      <c r="N51" s="20">
        <v>0</v>
      </c>
      <c r="O51" s="20">
        <v>0</v>
      </c>
      <c r="P51" s="4">
        <f>SUM(H51:O51)</f>
        <v>17</v>
      </c>
      <c r="R51" s="25">
        <v>723517</v>
      </c>
      <c r="S51" s="25" t="s">
        <v>39</v>
      </c>
      <c r="T51" s="25" t="s">
        <v>63</v>
      </c>
      <c r="U51" s="25">
        <v>2</v>
      </c>
      <c r="V51" s="25">
        <v>0</v>
      </c>
      <c r="W51" s="25">
        <v>0</v>
      </c>
      <c r="X51" s="25">
        <v>11</v>
      </c>
      <c r="Y51" s="25">
        <v>7</v>
      </c>
      <c r="Z51" s="25">
        <v>6</v>
      </c>
      <c r="AA51" s="25">
        <v>12</v>
      </c>
      <c r="AB51" s="25">
        <v>0</v>
      </c>
      <c r="AC51" s="26">
        <v>0</v>
      </c>
    </row>
    <row r="52" spans="1:16" ht="14.25">
      <c r="A52" s="20" t="s">
        <v>16</v>
      </c>
      <c r="B52" s="20" t="s">
        <v>17</v>
      </c>
      <c r="C52" s="20">
        <v>723517</v>
      </c>
      <c r="D52" s="20" t="s">
        <v>39</v>
      </c>
      <c r="E52" s="20" t="s">
        <v>63</v>
      </c>
      <c r="F52" s="20" t="s">
        <v>18</v>
      </c>
      <c r="G52" s="20">
        <v>2</v>
      </c>
      <c r="H52" s="20">
        <v>0</v>
      </c>
      <c r="I52" s="20">
        <v>0</v>
      </c>
      <c r="J52" s="20">
        <v>11</v>
      </c>
      <c r="K52" s="20">
        <v>7</v>
      </c>
      <c r="L52" s="20">
        <v>6</v>
      </c>
      <c r="M52" s="20">
        <v>12</v>
      </c>
      <c r="N52" s="20">
        <v>0</v>
      </c>
      <c r="O52" s="20">
        <v>0</v>
      </c>
      <c r="P52" s="4">
        <f>SUM(H52:O52)</f>
        <v>36</v>
      </c>
    </row>
    <row r="53" spans="1:16" ht="14.25">
      <c r="A53" s="17"/>
      <c r="B53" s="17"/>
      <c r="C53" s="17"/>
      <c r="D53" s="17"/>
      <c r="E53" s="17"/>
      <c r="F53" s="17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4:16" ht="15">
      <c r="D54" s="15" t="s">
        <v>1</v>
      </c>
      <c r="E54" s="16">
        <f>COUNTIF(E4:E53,"NORMAL ÖĞRETİM")</f>
        <v>12</v>
      </c>
      <c r="F54" s="7" t="s">
        <v>0</v>
      </c>
      <c r="G54" s="8">
        <f>SUM(G4:G53)</f>
        <v>35</v>
      </c>
      <c r="H54" s="8">
        <f aca="true" t="shared" si="1" ref="H54:O54">SUM(H4:H53)</f>
        <v>20</v>
      </c>
      <c r="I54" s="8">
        <f t="shared" si="1"/>
        <v>12</v>
      </c>
      <c r="J54" s="8">
        <f t="shared" si="1"/>
        <v>178</v>
      </c>
      <c r="K54" s="8">
        <f t="shared" si="1"/>
        <v>175</v>
      </c>
      <c r="L54" s="8">
        <f t="shared" si="1"/>
        <v>194</v>
      </c>
      <c r="M54" s="8">
        <f t="shared" si="1"/>
        <v>139</v>
      </c>
      <c r="N54" s="8">
        <f t="shared" si="1"/>
        <v>1</v>
      </c>
      <c r="O54" s="8">
        <f t="shared" si="1"/>
        <v>3</v>
      </c>
      <c r="P54" s="9">
        <f>SUM(P4:P53)</f>
        <v>722</v>
      </c>
    </row>
    <row r="55" spans="4:16" ht="15">
      <c r="D55" s="6" t="s">
        <v>2</v>
      </c>
      <c r="E55" s="14">
        <f>COUNTIF(E4:E53,"İKİLİ ÖĞRETİM")</f>
        <v>9</v>
      </c>
      <c r="F55" s="10" t="s">
        <v>21</v>
      </c>
      <c r="G55" s="30">
        <f>SUM(H54:O54)</f>
        <v>722</v>
      </c>
      <c r="H55" s="31"/>
      <c r="I55" s="31"/>
      <c r="J55" s="31"/>
      <c r="K55" s="31"/>
      <c r="L55" s="31"/>
      <c r="M55" s="31"/>
      <c r="N55" s="31"/>
      <c r="O55" s="32"/>
      <c r="P55" s="9"/>
    </row>
    <row r="56" spans="4:5" ht="15">
      <c r="D56" s="22" t="s">
        <v>76</v>
      </c>
      <c r="E56" s="21">
        <f>SUM(E54:E55)-3</f>
        <v>18</v>
      </c>
    </row>
    <row r="57" spans="4:5" ht="15">
      <c r="D57" s="22" t="s">
        <v>77</v>
      </c>
      <c r="E57" s="21">
        <f>E54+E55</f>
        <v>21</v>
      </c>
    </row>
    <row r="58" spans="4:5" ht="14.25">
      <c r="D58" s="1"/>
      <c r="E58" s="1"/>
    </row>
  </sheetData>
  <sheetProtection/>
  <autoFilter ref="A3:P55"/>
  <mergeCells count="3">
    <mergeCell ref="G55:O55"/>
    <mergeCell ref="A2:P2"/>
    <mergeCell ref="A1:P1"/>
  </mergeCells>
  <printOptions horizontalCentered="1"/>
  <pageMargins left="0.11811023622047245" right="0.3937007874015748" top="0.35433070866141736" bottom="0.15748031496062992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Bera-Pc</dc:creator>
  <cp:keywords/>
  <dc:description/>
  <cp:lastModifiedBy>abdulgani</cp:lastModifiedBy>
  <cp:lastPrinted>2015-06-01T06:47:14Z</cp:lastPrinted>
  <dcterms:created xsi:type="dcterms:W3CDTF">2008-10-23T17:42:59Z</dcterms:created>
  <dcterms:modified xsi:type="dcterms:W3CDTF">2017-11-07T07:54:57Z</dcterms:modified>
  <cp:category/>
  <cp:version/>
  <cp:contentType/>
  <cp:contentStatus/>
</cp:coreProperties>
</file>